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3\Users1\01山口\11総務部・部門\1140デジタル推進課\30統計担当\推計人口（電子掲示板掲載用）\毎月入力用\月例処理\新山口市\ホームページ\Ｒ2\"/>
    </mc:Choice>
  </mc:AlternateContent>
  <bookViews>
    <workbookView xWindow="0" yWindow="0" windowWidth="20490" windowHeight="6780"/>
  </bookViews>
  <sheets>
    <sheet name="年齢別人口（R2.12.31）" sheetId="1" r:id="rId1"/>
    <sheet name="年齢別人口（R2.11.30）" sheetId="2" r:id="rId2"/>
    <sheet name="年齢別人口（R2.10.31）" sheetId="3" r:id="rId3"/>
    <sheet name="年齢別人口（R2.9.30）" sheetId="4" r:id="rId4"/>
    <sheet name="年齢別人口（R2.8.31）" sheetId="5" r:id="rId5"/>
    <sheet name="年齢別人口（R2.7.31）" sheetId="6" r:id="rId6"/>
    <sheet name="年齢別人口（R2.6.30）" sheetId="7" r:id="rId7"/>
    <sheet name="年齢別人口（R2.5.31）" sheetId="8" r:id="rId8"/>
    <sheet name="年齢別人口（R2.4.30）" sheetId="9" r:id="rId9"/>
    <sheet name="年齢別人口（R2.3.31）" sheetId="10" r:id="rId10"/>
    <sheet name="年齢別人口（R2.2.29" sheetId="11" r:id="rId11"/>
    <sheet name="年齢別人口（R２.１.31" sheetId="12" r:id="rId12"/>
  </sheets>
  <externalReferences>
    <externalReference r:id="rId13"/>
  </externalReferences>
  <definedNames>
    <definedName name="_xlnm.Print_Titles" localSheetId="11">'年齢別人口（R２.１.31'!$A:$B,'年齢別人口（R２.１.31'!$1:$4</definedName>
    <definedName name="_xlnm.Print_Titles" localSheetId="2">'年齢別人口（R2.10.31）'!$A:$B,'年齢別人口（R2.10.31）'!$1:$4</definedName>
    <definedName name="_xlnm.Print_Titles" localSheetId="1">'年齢別人口（R2.11.30）'!$A:$B,'年齢別人口（R2.11.30）'!$1:$4</definedName>
    <definedName name="_xlnm.Print_Titles" localSheetId="0">'年齢別人口（R2.12.31）'!$A:$B,'年齢別人口（R2.12.31）'!$1:$4</definedName>
    <definedName name="_xlnm.Print_Titles" localSheetId="10">'年齢別人口（R2.2.29'!$A:$B,'年齢別人口（R2.2.29'!$1:$4</definedName>
    <definedName name="_xlnm.Print_Titles" localSheetId="9">'年齢別人口（R2.3.31）'!$A:$B,'年齢別人口（R2.3.31）'!$1:$4</definedName>
    <definedName name="_xlnm.Print_Titles" localSheetId="8">'年齢別人口（R2.4.30）'!$A:$B,'年齢別人口（R2.4.30）'!$1:$4</definedName>
    <definedName name="_xlnm.Print_Titles" localSheetId="7">'年齢別人口（R2.5.31）'!$A:$B,'年齢別人口（R2.5.31）'!$1:$4</definedName>
    <definedName name="_xlnm.Print_Titles" localSheetId="6">'年齢別人口（R2.6.30）'!$A:$B,'年齢別人口（R2.6.30）'!$1:$4</definedName>
    <definedName name="_xlnm.Print_Titles" localSheetId="5">'年齢別人口（R2.7.31）'!$A:$B,'年齢別人口（R2.7.31）'!$1:$4</definedName>
    <definedName name="_xlnm.Print_Titles" localSheetId="4">'年齢別人口（R2.8.31）'!$A:$B,'年齢別人口（R2.8.31）'!$1:$4</definedName>
    <definedName name="_xlnm.Print_Titles" localSheetId="3">'年齢別人口（R2.9.30）'!$A:$B,'年齢別人口（R2.9.30）'!$1:$4</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32" i="12" l="1"/>
  <c r="CU32" i="12"/>
  <c r="CW32" i="12" s="1"/>
  <c r="CS32" i="12"/>
  <c r="CR32" i="12"/>
  <c r="CT32" i="12" s="1"/>
  <c r="CQ32" i="12"/>
  <c r="CP32" i="12"/>
  <c r="CO32" i="12"/>
  <c r="CN32" i="12"/>
  <c r="CM32" i="12"/>
  <c r="CL32" i="12"/>
  <c r="CJ32" i="12"/>
  <c r="CG32" i="12" s="1"/>
  <c r="CI32" i="12"/>
  <c r="CK32" i="12" s="1"/>
  <c r="CH32" i="12" s="1"/>
  <c r="CD32" i="12"/>
  <c r="CC32" i="12"/>
  <c r="CE32" i="12" s="1"/>
  <c r="CB32" i="12"/>
  <c r="CA32" i="12"/>
  <c r="BZ32" i="12"/>
  <c r="BX32" i="12"/>
  <c r="BO32" i="12" s="1"/>
  <c r="BW32" i="12"/>
  <c r="BY32" i="12" s="1"/>
  <c r="BU32" i="12"/>
  <c r="BT32" i="12"/>
  <c r="BV32" i="12" s="1"/>
  <c r="BR32" i="12"/>
  <c r="BQ32" i="12"/>
  <c r="BS32" i="12" s="1"/>
  <c r="BP32" i="12" s="1"/>
  <c r="BL32" i="12"/>
  <c r="BK32" i="12"/>
  <c r="BM32" i="12" s="1"/>
  <c r="BI32" i="12"/>
  <c r="BH32" i="12"/>
  <c r="BJ32" i="12" s="1"/>
  <c r="BF32" i="12"/>
  <c r="BE32" i="12"/>
  <c r="BG32" i="12" s="1"/>
  <c r="BD32" i="12"/>
  <c r="BC32" i="12"/>
  <c r="BB32" i="12"/>
  <c r="AZ32" i="12"/>
  <c r="BA32" i="12" s="1"/>
  <c r="AY32" i="12"/>
  <c r="AW32" i="12"/>
  <c r="AV32" i="12"/>
  <c r="AX32" i="12" s="1"/>
  <c r="AT32" i="12"/>
  <c r="AS32" i="12"/>
  <c r="AU32" i="12" s="1"/>
  <c r="AR32" i="12"/>
  <c r="AQ32" i="12"/>
  <c r="AP32" i="12"/>
  <c r="AN32" i="12"/>
  <c r="AO32" i="12" s="1"/>
  <c r="AM32" i="12"/>
  <c r="AK32" i="12"/>
  <c r="AJ32" i="12"/>
  <c r="AL32" i="12" s="1"/>
  <c r="AH32" i="12"/>
  <c r="AG32" i="12"/>
  <c r="AI32" i="12" s="1"/>
  <c r="AF32" i="12"/>
  <c r="AE32" i="12"/>
  <c r="AD32" i="12"/>
  <c r="AB32" i="12"/>
  <c r="AC32" i="12" s="1"/>
  <c r="AA32" i="12"/>
  <c r="Y32" i="12"/>
  <c r="X32" i="12"/>
  <c r="Z32" i="12" s="1"/>
  <c r="V32" i="12"/>
  <c r="U32" i="12"/>
  <c r="W32" i="12" s="1"/>
  <c r="T32" i="12"/>
  <c r="S32" i="12"/>
  <c r="R32" i="12"/>
  <c r="P32" i="12"/>
  <c r="Q32" i="12" s="1"/>
  <c r="O32" i="12"/>
  <c r="M32" i="12"/>
  <c r="L32" i="12"/>
  <c r="N32" i="12" s="1"/>
  <c r="J32" i="12"/>
  <c r="I32" i="12"/>
  <c r="K32" i="12" s="1"/>
  <c r="H32" i="12"/>
  <c r="CV31" i="12"/>
  <c r="CU31" i="12"/>
  <c r="CW31" i="12" s="1"/>
  <c r="CS31" i="12"/>
  <c r="CR31" i="12"/>
  <c r="CT31" i="12" s="1"/>
  <c r="CQ31" i="12"/>
  <c r="CP31" i="12"/>
  <c r="CO31" i="12"/>
  <c r="CM31" i="12"/>
  <c r="CL31" i="12"/>
  <c r="CJ31" i="12"/>
  <c r="CI31" i="12"/>
  <c r="CE31" i="12"/>
  <c r="CD31" i="12"/>
  <c r="CC31" i="12"/>
  <c r="CA31" i="12"/>
  <c r="CB31" i="12" s="1"/>
  <c r="BZ31" i="12"/>
  <c r="BX31" i="12"/>
  <c r="BW31" i="12"/>
  <c r="BU31" i="12"/>
  <c r="BT31" i="12"/>
  <c r="BV31" i="12" s="1"/>
  <c r="BS31" i="12"/>
  <c r="BR31" i="12"/>
  <c r="BQ31" i="12"/>
  <c r="BL31" i="12"/>
  <c r="BK31" i="12"/>
  <c r="BM31" i="12" s="1"/>
  <c r="BI31" i="12"/>
  <c r="BH31" i="12"/>
  <c r="BJ31" i="12" s="1"/>
  <c r="BG31" i="12"/>
  <c r="BF31" i="12"/>
  <c r="BE31" i="12"/>
  <c r="BC31" i="12"/>
  <c r="BB31" i="12"/>
  <c r="BD31" i="12" s="1"/>
  <c r="AZ31" i="12"/>
  <c r="AY31" i="12"/>
  <c r="BA31" i="12" s="1"/>
  <c r="AW31" i="12"/>
  <c r="AX31" i="12" s="1"/>
  <c r="AV31" i="12"/>
  <c r="AU31" i="12"/>
  <c r="AT31" i="12"/>
  <c r="AS31" i="12"/>
  <c r="AQ31" i="12"/>
  <c r="AP31" i="12"/>
  <c r="AN31" i="12"/>
  <c r="AM31" i="12"/>
  <c r="AO31" i="12" s="1"/>
  <c r="AK31" i="12"/>
  <c r="AL31" i="12" s="1"/>
  <c r="AJ31" i="12"/>
  <c r="AI31" i="12"/>
  <c r="AH31" i="12"/>
  <c r="AG31" i="12"/>
  <c r="AE31" i="12"/>
  <c r="AD31" i="12"/>
  <c r="AF31" i="12" s="1"/>
  <c r="AB31" i="12"/>
  <c r="AA31" i="12"/>
  <c r="AC31" i="12" s="1"/>
  <c r="Y31" i="12"/>
  <c r="Z31" i="12" s="1"/>
  <c r="X31" i="12"/>
  <c r="W31" i="12"/>
  <c r="V31" i="12"/>
  <c r="U31" i="12"/>
  <c r="S31" i="12"/>
  <c r="G31" i="12" s="1"/>
  <c r="R31" i="12"/>
  <c r="P31" i="12"/>
  <c r="O31" i="12"/>
  <c r="Q31" i="12" s="1"/>
  <c r="M31" i="12"/>
  <c r="N31" i="12" s="1"/>
  <c r="L31" i="12"/>
  <c r="K31" i="12"/>
  <c r="J31" i="12"/>
  <c r="I31" i="12"/>
  <c r="F31" i="12" s="1"/>
  <c r="CV30" i="12"/>
  <c r="CW30" i="12" s="1"/>
  <c r="CU30" i="12"/>
  <c r="CT30" i="12"/>
  <c r="CS30" i="12"/>
  <c r="CR30" i="12"/>
  <c r="CP30" i="12"/>
  <c r="CO30" i="12"/>
  <c r="CM30" i="12"/>
  <c r="CL30" i="12"/>
  <c r="CN30" i="12" s="1"/>
  <c r="CJ30" i="12"/>
  <c r="CK30" i="12" s="1"/>
  <c r="CI30" i="12"/>
  <c r="CF30" i="12"/>
  <c r="CD30" i="12"/>
  <c r="CC30" i="12"/>
  <c r="CE30" i="12" s="1"/>
  <c r="CA30" i="12"/>
  <c r="CB30" i="12" s="1"/>
  <c r="BZ30" i="12"/>
  <c r="BX30" i="12"/>
  <c r="BW30" i="12"/>
  <c r="BY30" i="12" s="1"/>
  <c r="BU30" i="12"/>
  <c r="BT30" i="12"/>
  <c r="BV30" i="12" s="1"/>
  <c r="BS30" i="12"/>
  <c r="BR30" i="12"/>
  <c r="BQ30" i="12"/>
  <c r="BN30" i="12" s="1"/>
  <c r="BO30" i="12"/>
  <c r="BL30" i="12"/>
  <c r="BK30" i="12"/>
  <c r="BM30" i="12" s="1"/>
  <c r="BI30" i="12"/>
  <c r="BH30" i="12"/>
  <c r="BJ30" i="12" s="1"/>
  <c r="BG30" i="12"/>
  <c r="BF30" i="12"/>
  <c r="BE30" i="12"/>
  <c r="BC30" i="12"/>
  <c r="BD30" i="12" s="1"/>
  <c r="BB30" i="12"/>
  <c r="AZ30" i="12"/>
  <c r="AY30" i="12"/>
  <c r="BA30" i="12" s="1"/>
  <c r="AW30" i="12"/>
  <c r="AV30" i="12"/>
  <c r="AX30" i="12" s="1"/>
  <c r="AU30" i="12"/>
  <c r="AT30" i="12"/>
  <c r="AS30" i="12"/>
  <c r="AQ30" i="12"/>
  <c r="AR30" i="12" s="1"/>
  <c r="AP30" i="12"/>
  <c r="AN30" i="12"/>
  <c r="AM30" i="12"/>
  <c r="AO30" i="12" s="1"/>
  <c r="AK30" i="12"/>
  <c r="AJ30" i="12"/>
  <c r="AL30" i="12" s="1"/>
  <c r="AI30" i="12"/>
  <c r="AH30" i="12"/>
  <c r="AG30" i="12"/>
  <c r="AE30" i="12"/>
  <c r="AF30" i="12" s="1"/>
  <c r="AD30" i="12"/>
  <c r="AB30" i="12"/>
  <c r="AA30" i="12"/>
  <c r="AC30" i="12" s="1"/>
  <c r="Y30" i="12"/>
  <c r="X30" i="12"/>
  <c r="Z30" i="12" s="1"/>
  <c r="W30" i="12"/>
  <c r="V30" i="12"/>
  <c r="U30" i="12"/>
  <c r="S30" i="12"/>
  <c r="T30" i="12" s="1"/>
  <c r="R30" i="12"/>
  <c r="P30" i="12"/>
  <c r="O30" i="12"/>
  <c r="Q30" i="12" s="1"/>
  <c r="M30" i="12"/>
  <c r="L30" i="12"/>
  <c r="N30" i="12" s="1"/>
  <c r="K30" i="12"/>
  <c r="J30" i="12"/>
  <c r="I30" i="12"/>
  <c r="F30" i="12" s="1"/>
  <c r="C30" i="12" s="1"/>
  <c r="G30" i="12"/>
  <c r="CV29" i="12"/>
  <c r="CU29" i="12"/>
  <c r="CW29" i="12" s="1"/>
  <c r="CT29" i="12"/>
  <c r="CS29" i="12"/>
  <c r="CR29" i="12"/>
  <c r="CP29" i="12"/>
  <c r="CQ29" i="12" s="1"/>
  <c r="CO29" i="12"/>
  <c r="CM29" i="12"/>
  <c r="CL29" i="12"/>
  <c r="CN29" i="12" s="1"/>
  <c r="CJ29" i="12"/>
  <c r="CG29" i="12" s="1"/>
  <c r="CI29" i="12"/>
  <c r="CK29" i="12" s="1"/>
  <c r="CD29" i="12"/>
  <c r="CE29" i="12" s="1"/>
  <c r="CC29" i="12"/>
  <c r="CA29" i="12"/>
  <c r="BZ29" i="12"/>
  <c r="CB29" i="12" s="1"/>
  <c r="BX29" i="12"/>
  <c r="BW29" i="12"/>
  <c r="BY29" i="12" s="1"/>
  <c r="BV29" i="12"/>
  <c r="BU29" i="12"/>
  <c r="BT29" i="12"/>
  <c r="BR29" i="12"/>
  <c r="BS29" i="12" s="1"/>
  <c r="BP29" i="12" s="1"/>
  <c r="BQ29" i="12"/>
  <c r="BN29" i="12"/>
  <c r="BL29" i="12"/>
  <c r="BK29" i="12"/>
  <c r="BM29" i="12" s="1"/>
  <c r="BJ29" i="12"/>
  <c r="BI29" i="12"/>
  <c r="BH29" i="12"/>
  <c r="BF29" i="12"/>
  <c r="BG29" i="12" s="1"/>
  <c r="BE29" i="12"/>
  <c r="BC29" i="12"/>
  <c r="BB29" i="12"/>
  <c r="BD29" i="12" s="1"/>
  <c r="AZ29" i="12"/>
  <c r="AY29" i="12"/>
  <c r="BA29" i="12" s="1"/>
  <c r="AX29" i="12"/>
  <c r="AW29" i="12"/>
  <c r="AV29" i="12"/>
  <c r="AT29" i="12"/>
  <c r="AU29" i="12" s="1"/>
  <c r="AS29" i="12"/>
  <c r="AQ29" i="12"/>
  <c r="AP29" i="12"/>
  <c r="AR29" i="12" s="1"/>
  <c r="AN29" i="12"/>
  <c r="AM29" i="12"/>
  <c r="AO29" i="12" s="1"/>
  <c r="AL29" i="12"/>
  <c r="AK29" i="12"/>
  <c r="AJ29" i="12"/>
  <c r="AH29" i="12"/>
  <c r="AI29" i="12" s="1"/>
  <c r="AG29" i="12"/>
  <c r="AE29" i="12"/>
  <c r="AD29" i="12"/>
  <c r="AF29" i="12" s="1"/>
  <c r="AB29" i="12"/>
  <c r="AA29" i="12"/>
  <c r="AC29" i="12" s="1"/>
  <c r="Z29" i="12"/>
  <c r="Y29" i="12"/>
  <c r="X29" i="12"/>
  <c r="V29" i="12"/>
  <c r="W29" i="12" s="1"/>
  <c r="U29" i="12"/>
  <c r="S29" i="12"/>
  <c r="R29" i="12"/>
  <c r="T29" i="12" s="1"/>
  <c r="P29" i="12"/>
  <c r="O29" i="12"/>
  <c r="Q29" i="12" s="1"/>
  <c r="N29" i="12"/>
  <c r="M29" i="12"/>
  <c r="L29" i="12"/>
  <c r="J29" i="12"/>
  <c r="K29" i="12" s="1"/>
  <c r="H29" i="12" s="1"/>
  <c r="I29" i="12"/>
  <c r="F29" i="12"/>
  <c r="CW28" i="12"/>
  <c r="CV28" i="12"/>
  <c r="CU28" i="12"/>
  <c r="CS28" i="12"/>
  <c r="CT28" i="12" s="1"/>
  <c r="CR28" i="12"/>
  <c r="CP28" i="12"/>
  <c r="CO28" i="12"/>
  <c r="CQ28" i="12" s="1"/>
  <c r="CM28" i="12"/>
  <c r="CL28" i="12"/>
  <c r="CN28" i="12" s="1"/>
  <c r="CK28" i="12"/>
  <c r="CH28" i="12" s="1"/>
  <c r="CJ28" i="12"/>
  <c r="CI28" i="12"/>
  <c r="CF28" i="12" s="1"/>
  <c r="CG28" i="12"/>
  <c r="CD28" i="12"/>
  <c r="CC28" i="12"/>
  <c r="CE28" i="12" s="1"/>
  <c r="CA28" i="12"/>
  <c r="BZ28" i="12"/>
  <c r="CB28" i="12" s="1"/>
  <c r="BY28" i="12"/>
  <c r="BX28" i="12"/>
  <c r="BW28" i="12"/>
  <c r="BU28" i="12"/>
  <c r="BV28" i="12" s="1"/>
  <c r="BT28" i="12"/>
  <c r="BR28" i="12"/>
  <c r="BO28" i="12" s="1"/>
  <c r="BQ28" i="12"/>
  <c r="BS28" i="12" s="1"/>
  <c r="BM28" i="12"/>
  <c r="BL28" i="12"/>
  <c r="BK28" i="12"/>
  <c r="BI28" i="12"/>
  <c r="BJ28" i="12" s="1"/>
  <c r="BH28" i="12"/>
  <c r="BF28" i="12"/>
  <c r="BE28" i="12"/>
  <c r="BG28" i="12" s="1"/>
  <c r="BC28" i="12"/>
  <c r="BB28" i="12"/>
  <c r="BD28" i="12" s="1"/>
  <c r="BA28" i="12"/>
  <c r="AZ28" i="12"/>
  <c r="AY28" i="12"/>
  <c r="AW28" i="12"/>
  <c r="AX28" i="12" s="1"/>
  <c r="AV28" i="12"/>
  <c r="AT28" i="12"/>
  <c r="AS28" i="12"/>
  <c r="AU28" i="12" s="1"/>
  <c r="AQ28" i="12"/>
  <c r="AP28" i="12"/>
  <c r="AR28" i="12" s="1"/>
  <c r="AO28" i="12"/>
  <c r="AN28" i="12"/>
  <c r="AM28" i="12"/>
  <c r="AK28" i="12"/>
  <c r="AL28" i="12" s="1"/>
  <c r="AJ28" i="12"/>
  <c r="AH28" i="12"/>
  <c r="AG28" i="12"/>
  <c r="AI28" i="12" s="1"/>
  <c r="AE28" i="12"/>
  <c r="AD28" i="12"/>
  <c r="AF28" i="12" s="1"/>
  <c r="AC28" i="12"/>
  <c r="AB28" i="12"/>
  <c r="AA28" i="12"/>
  <c r="Y28" i="12"/>
  <c r="Z28" i="12" s="1"/>
  <c r="X28" i="12"/>
  <c r="V28" i="12"/>
  <c r="U28" i="12"/>
  <c r="W28" i="12" s="1"/>
  <c r="S28" i="12"/>
  <c r="R28" i="12"/>
  <c r="T28" i="12" s="1"/>
  <c r="Q28" i="12"/>
  <c r="P28" i="12"/>
  <c r="O28" i="12"/>
  <c r="M28" i="12"/>
  <c r="N28" i="12" s="1"/>
  <c r="L28" i="12"/>
  <c r="J28" i="12"/>
  <c r="G28" i="12" s="1"/>
  <c r="D28" i="12" s="1"/>
  <c r="I28" i="12"/>
  <c r="K28" i="12" s="1"/>
  <c r="CV27" i="12"/>
  <c r="CW27" i="12" s="1"/>
  <c r="CU27" i="12"/>
  <c r="CS27" i="12"/>
  <c r="CR27" i="12"/>
  <c r="CT27" i="12" s="1"/>
  <c r="CP27" i="12"/>
  <c r="CO27" i="12"/>
  <c r="CQ27" i="12" s="1"/>
  <c r="CN27" i="12"/>
  <c r="CM27" i="12"/>
  <c r="CL27" i="12"/>
  <c r="CJ27" i="12"/>
  <c r="CK27" i="12" s="1"/>
  <c r="CI27" i="12"/>
  <c r="CF27" i="12"/>
  <c r="CD27" i="12"/>
  <c r="CC27" i="12"/>
  <c r="CE27" i="12" s="1"/>
  <c r="CB27" i="12"/>
  <c r="CA27" i="12"/>
  <c r="BZ27" i="12"/>
  <c r="BX27" i="12"/>
  <c r="BY27" i="12" s="1"/>
  <c r="BW27" i="12"/>
  <c r="BU27" i="12"/>
  <c r="BT27" i="12"/>
  <c r="BV27" i="12" s="1"/>
  <c r="BR27" i="12"/>
  <c r="BO27" i="12" s="1"/>
  <c r="BQ27" i="12"/>
  <c r="BS27" i="12" s="1"/>
  <c r="BP27" i="12" s="1"/>
  <c r="BL27" i="12"/>
  <c r="BM27" i="12" s="1"/>
  <c r="BK27" i="12"/>
  <c r="BI27" i="12"/>
  <c r="BH27" i="12"/>
  <c r="BJ27" i="12" s="1"/>
  <c r="BF27" i="12"/>
  <c r="BE27" i="12"/>
  <c r="BG27" i="12" s="1"/>
  <c r="BD27" i="12"/>
  <c r="BC27" i="12"/>
  <c r="BB27" i="12"/>
  <c r="AZ27" i="12"/>
  <c r="BA27" i="12" s="1"/>
  <c r="AY27" i="12"/>
  <c r="AW27" i="12"/>
  <c r="AV27" i="12"/>
  <c r="AX27" i="12" s="1"/>
  <c r="AT27" i="12"/>
  <c r="AS27" i="12"/>
  <c r="AU27" i="12" s="1"/>
  <c r="AR27" i="12"/>
  <c r="AQ27" i="12"/>
  <c r="AP27" i="12"/>
  <c r="AN27" i="12"/>
  <c r="AO27" i="12" s="1"/>
  <c r="AM27" i="12"/>
  <c r="AK27" i="12"/>
  <c r="AJ27" i="12"/>
  <c r="AL27" i="12" s="1"/>
  <c r="AH27" i="12"/>
  <c r="AG27" i="12"/>
  <c r="AI27" i="12" s="1"/>
  <c r="AF27" i="12"/>
  <c r="AE27" i="12"/>
  <c r="AD27" i="12"/>
  <c r="AB27" i="12"/>
  <c r="AC27" i="12" s="1"/>
  <c r="AA27" i="12"/>
  <c r="Y27" i="12"/>
  <c r="X27" i="12"/>
  <c r="Z27" i="12" s="1"/>
  <c r="V27" i="12"/>
  <c r="U27" i="12"/>
  <c r="W27" i="12" s="1"/>
  <c r="T27" i="12"/>
  <c r="S27" i="12"/>
  <c r="R27" i="12"/>
  <c r="P27" i="12"/>
  <c r="Q27" i="12" s="1"/>
  <c r="O27" i="12"/>
  <c r="M27" i="12"/>
  <c r="L27" i="12"/>
  <c r="N27" i="12" s="1"/>
  <c r="H27" i="12" s="1"/>
  <c r="J27" i="12"/>
  <c r="I27" i="12"/>
  <c r="K27" i="12" s="1"/>
  <c r="CV26" i="12"/>
  <c r="CU26" i="12"/>
  <c r="CW26" i="12" s="1"/>
  <c r="CS26" i="12"/>
  <c r="CR26" i="12"/>
  <c r="CT26" i="12" s="1"/>
  <c r="CQ26" i="12"/>
  <c r="CP26" i="12"/>
  <c r="CO26" i="12"/>
  <c r="CM26" i="12"/>
  <c r="CN26" i="12" s="1"/>
  <c r="CL26" i="12"/>
  <c r="CJ26" i="12"/>
  <c r="CI26" i="12"/>
  <c r="CE26" i="12"/>
  <c r="CD26" i="12"/>
  <c r="CC26" i="12"/>
  <c r="CA26" i="12"/>
  <c r="CB26" i="12" s="1"/>
  <c r="BZ26" i="12"/>
  <c r="BX26" i="12"/>
  <c r="BW26" i="12"/>
  <c r="BY26" i="12" s="1"/>
  <c r="BU26" i="12"/>
  <c r="BT26" i="12"/>
  <c r="BV26" i="12" s="1"/>
  <c r="BS26" i="12"/>
  <c r="BR26" i="12"/>
  <c r="BQ26" i="12"/>
  <c r="BN26" i="12" s="1"/>
  <c r="BO26" i="12"/>
  <c r="BL26" i="12"/>
  <c r="BK26" i="12"/>
  <c r="BM26" i="12" s="1"/>
  <c r="BI26" i="12"/>
  <c r="BH26" i="12"/>
  <c r="BJ26" i="12" s="1"/>
  <c r="BG26" i="12"/>
  <c r="BF26" i="12"/>
  <c r="BE26" i="12"/>
  <c r="BC26" i="12"/>
  <c r="BD26" i="12" s="1"/>
  <c r="BB26" i="12"/>
  <c r="AZ26" i="12"/>
  <c r="AY26" i="12"/>
  <c r="BA26" i="12" s="1"/>
  <c r="AW26" i="12"/>
  <c r="AV26" i="12"/>
  <c r="AX26" i="12" s="1"/>
  <c r="AU26" i="12"/>
  <c r="AT26" i="12"/>
  <c r="AS26" i="12"/>
  <c r="AQ26" i="12"/>
  <c r="AR26" i="12" s="1"/>
  <c r="AP26" i="12"/>
  <c r="AN26" i="12"/>
  <c r="AM26" i="12"/>
  <c r="AO26" i="12" s="1"/>
  <c r="AK26" i="12"/>
  <c r="AJ26" i="12"/>
  <c r="AL26" i="12" s="1"/>
  <c r="AI26" i="12"/>
  <c r="AH26" i="12"/>
  <c r="AG26" i="12"/>
  <c r="AE26" i="12"/>
  <c r="AF26" i="12" s="1"/>
  <c r="AD26" i="12"/>
  <c r="AB26" i="12"/>
  <c r="AA26" i="12"/>
  <c r="AC26" i="12" s="1"/>
  <c r="Y26" i="12"/>
  <c r="X26" i="12"/>
  <c r="Z26" i="12" s="1"/>
  <c r="W26" i="12"/>
  <c r="V26" i="12"/>
  <c r="U26" i="12"/>
  <c r="S26" i="12"/>
  <c r="T26" i="12" s="1"/>
  <c r="R26" i="12"/>
  <c r="P26" i="12"/>
  <c r="O26" i="12"/>
  <c r="Q26" i="12" s="1"/>
  <c r="M26" i="12"/>
  <c r="L26" i="12"/>
  <c r="N26" i="12" s="1"/>
  <c r="K26" i="12"/>
  <c r="J26" i="12"/>
  <c r="I26" i="12"/>
  <c r="G26" i="12"/>
  <c r="CV25" i="12"/>
  <c r="CU25" i="12"/>
  <c r="CT25" i="12"/>
  <c r="CT33" i="12" s="1"/>
  <c r="CS25" i="12"/>
  <c r="CR25" i="12"/>
  <c r="CP25" i="12"/>
  <c r="CO25" i="12"/>
  <c r="CM25" i="12"/>
  <c r="CL25" i="12"/>
  <c r="CJ25" i="12"/>
  <c r="CI25" i="12"/>
  <c r="CD25" i="12"/>
  <c r="CC25" i="12"/>
  <c r="CA25" i="12"/>
  <c r="BZ25" i="12"/>
  <c r="BX25" i="12"/>
  <c r="BW25" i="12"/>
  <c r="BV25" i="12"/>
  <c r="BV33" i="12" s="1"/>
  <c r="BU25" i="12"/>
  <c r="BT25" i="12"/>
  <c r="BR25" i="12"/>
  <c r="BQ25" i="12"/>
  <c r="BN25" i="12"/>
  <c r="BL25" i="12"/>
  <c r="BK25" i="12"/>
  <c r="BJ25" i="12"/>
  <c r="BJ33" i="12" s="1"/>
  <c r="BI25" i="12"/>
  <c r="BH25" i="12"/>
  <c r="BF25" i="12"/>
  <c r="BE25" i="12"/>
  <c r="BC25" i="12"/>
  <c r="BB25" i="12"/>
  <c r="AZ25" i="12"/>
  <c r="AY25" i="12"/>
  <c r="AX25" i="12"/>
  <c r="AW25" i="12"/>
  <c r="AV25" i="12"/>
  <c r="AT25" i="12"/>
  <c r="AS25" i="12"/>
  <c r="AQ25" i="12"/>
  <c r="AP25" i="12"/>
  <c r="AN25" i="12"/>
  <c r="AM25" i="12"/>
  <c r="AL25" i="12"/>
  <c r="AK25" i="12"/>
  <c r="AJ25" i="12"/>
  <c r="AH25" i="12"/>
  <c r="AG25" i="12"/>
  <c r="AE25" i="12"/>
  <c r="AD25" i="12"/>
  <c r="F25" i="12" s="1"/>
  <c r="AB25" i="12"/>
  <c r="AA25" i="12"/>
  <c r="Z25" i="12"/>
  <c r="Y25" i="12"/>
  <c r="X25" i="12"/>
  <c r="V25" i="12"/>
  <c r="U25" i="12"/>
  <c r="S25" i="12"/>
  <c r="R25" i="12"/>
  <c r="P25" i="12"/>
  <c r="O25" i="12"/>
  <c r="N25" i="12"/>
  <c r="M25" i="12"/>
  <c r="L25" i="12"/>
  <c r="J25" i="12"/>
  <c r="I25" i="12"/>
  <c r="CV22" i="12"/>
  <c r="CU22" i="12"/>
  <c r="CS22" i="12"/>
  <c r="CR22" i="12"/>
  <c r="CT22" i="12" s="1"/>
  <c r="CQ22" i="12"/>
  <c r="CP22" i="12"/>
  <c r="CO22" i="12"/>
  <c r="CN22" i="12"/>
  <c r="CM22" i="12"/>
  <c r="CL22" i="12"/>
  <c r="CJ22" i="12"/>
  <c r="CG22" i="12" s="1"/>
  <c r="CI22" i="12"/>
  <c r="CE22" i="12"/>
  <c r="CD22" i="12"/>
  <c r="CC22" i="12"/>
  <c r="CB22" i="12"/>
  <c r="CA22" i="12"/>
  <c r="BZ22" i="12"/>
  <c r="BX22" i="12"/>
  <c r="BW22" i="12"/>
  <c r="BU22" i="12"/>
  <c r="BT22" i="12"/>
  <c r="BV22" i="12" s="1"/>
  <c r="BS22" i="12"/>
  <c r="BR22" i="12"/>
  <c r="BQ22" i="12"/>
  <c r="BO22" i="12"/>
  <c r="BL22" i="12"/>
  <c r="BK22" i="12"/>
  <c r="BI22" i="12"/>
  <c r="BH22" i="12"/>
  <c r="BJ22" i="12" s="1"/>
  <c r="BG22" i="12"/>
  <c r="BF22" i="12"/>
  <c r="BE22" i="12"/>
  <c r="BD22" i="12"/>
  <c r="BC22" i="12"/>
  <c r="BB22" i="12"/>
  <c r="AZ22" i="12"/>
  <c r="AY22" i="12"/>
  <c r="BA22" i="12" s="1"/>
  <c r="AW22" i="12"/>
  <c r="AV22" i="12"/>
  <c r="AX22" i="12" s="1"/>
  <c r="AU22" i="12"/>
  <c r="AT22" i="12"/>
  <c r="AS22" i="12"/>
  <c r="AQ22" i="12"/>
  <c r="AR22" i="12" s="1"/>
  <c r="AP22" i="12"/>
  <c r="AN22" i="12"/>
  <c r="AM22" i="12"/>
  <c r="AK22" i="12"/>
  <c r="AJ22" i="12"/>
  <c r="AL22" i="12" s="1"/>
  <c r="AI22" i="12"/>
  <c r="AH22" i="12"/>
  <c r="AG22" i="12"/>
  <c r="AF22" i="12"/>
  <c r="AE22" i="12"/>
  <c r="AD22" i="12"/>
  <c r="AB22" i="12"/>
  <c r="AA22" i="12"/>
  <c r="Y22" i="12"/>
  <c r="X22" i="12"/>
  <c r="Z22" i="12" s="1"/>
  <c r="W22" i="12"/>
  <c r="V22" i="12"/>
  <c r="U22" i="12"/>
  <c r="S22" i="12"/>
  <c r="T22" i="12" s="1"/>
  <c r="R22" i="12"/>
  <c r="P22" i="12"/>
  <c r="O22" i="12"/>
  <c r="M22" i="12"/>
  <c r="G22" i="12" s="1"/>
  <c r="D22" i="12" s="1"/>
  <c r="L22" i="12"/>
  <c r="J22" i="12"/>
  <c r="I22" i="12"/>
  <c r="CV21" i="12"/>
  <c r="CU21" i="12"/>
  <c r="CT21" i="12"/>
  <c r="CS21" i="12"/>
  <c r="CR21" i="12"/>
  <c r="CP21" i="12"/>
  <c r="CQ21" i="12" s="1"/>
  <c r="CO21" i="12"/>
  <c r="CM21" i="12"/>
  <c r="CL21" i="12"/>
  <c r="CN21" i="12" s="1"/>
  <c r="CJ21" i="12"/>
  <c r="CG21" i="12" s="1"/>
  <c r="CI21" i="12"/>
  <c r="CF21" i="12"/>
  <c r="CE21" i="12"/>
  <c r="CD21" i="12"/>
  <c r="CC21" i="12"/>
  <c r="CA21" i="12"/>
  <c r="CB21" i="12" s="1"/>
  <c r="BZ21" i="12"/>
  <c r="BX21" i="12"/>
  <c r="BW21" i="12"/>
  <c r="BY21" i="12" s="1"/>
  <c r="BV21" i="12"/>
  <c r="BU21" i="12"/>
  <c r="BT21" i="12"/>
  <c r="BS21" i="12"/>
  <c r="BR21" i="12"/>
  <c r="BQ21" i="12"/>
  <c r="BO21" i="12"/>
  <c r="BN21" i="12"/>
  <c r="BL21" i="12"/>
  <c r="BK21" i="12"/>
  <c r="BJ21" i="12"/>
  <c r="BI21" i="12"/>
  <c r="BH21" i="12"/>
  <c r="BF21" i="12"/>
  <c r="BG21" i="12" s="1"/>
  <c r="BE21" i="12"/>
  <c r="BC21" i="12"/>
  <c r="BB21" i="12"/>
  <c r="BD21" i="12" s="1"/>
  <c r="AZ21" i="12"/>
  <c r="AY21" i="12"/>
  <c r="AW21" i="12"/>
  <c r="AV21" i="12"/>
  <c r="AX21" i="12" s="1"/>
  <c r="AU21" i="12"/>
  <c r="AT21" i="12"/>
  <c r="AS21" i="12"/>
  <c r="AR21" i="12"/>
  <c r="AQ21" i="12"/>
  <c r="AP21" i="12"/>
  <c r="AN21" i="12"/>
  <c r="AM21" i="12"/>
  <c r="AK21" i="12"/>
  <c r="AJ21" i="12"/>
  <c r="AL21" i="12" s="1"/>
  <c r="AI21" i="12"/>
  <c r="AH21" i="12"/>
  <c r="AG21" i="12"/>
  <c r="AF21" i="12"/>
  <c r="AE21" i="12"/>
  <c r="AD21" i="12"/>
  <c r="AB21" i="12"/>
  <c r="AA21" i="12"/>
  <c r="AC21" i="12" s="1"/>
  <c r="Z21" i="12"/>
  <c r="Y21" i="12"/>
  <c r="X21" i="12"/>
  <c r="W21" i="12"/>
  <c r="V21" i="12"/>
  <c r="U21" i="12"/>
  <c r="S21" i="12"/>
  <c r="R21" i="12"/>
  <c r="P21" i="12"/>
  <c r="O21" i="12"/>
  <c r="N21" i="12"/>
  <c r="M21" i="12"/>
  <c r="L21" i="12"/>
  <c r="J21" i="12"/>
  <c r="I21" i="12"/>
  <c r="F21" i="12"/>
  <c r="C21" i="12" s="1"/>
  <c r="CV20" i="12"/>
  <c r="CU20" i="12"/>
  <c r="CW20" i="12" s="1"/>
  <c r="CT20" i="12"/>
  <c r="CS20" i="12"/>
  <c r="CR20" i="12"/>
  <c r="CQ20" i="12"/>
  <c r="CP20" i="12"/>
  <c r="CO20" i="12"/>
  <c r="CM20" i="12"/>
  <c r="CG20" i="12" s="1"/>
  <c r="CL20" i="12"/>
  <c r="CN20" i="12" s="1"/>
  <c r="CJ20" i="12"/>
  <c r="CI20" i="12"/>
  <c r="CD20" i="12"/>
  <c r="BO20" i="12" s="1"/>
  <c r="CC20" i="12"/>
  <c r="CA20" i="12"/>
  <c r="BZ20" i="12"/>
  <c r="BY20" i="12"/>
  <c r="BX20" i="12"/>
  <c r="BW20" i="12"/>
  <c r="BU20" i="12"/>
  <c r="BV20" i="12" s="1"/>
  <c r="BT20" i="12"/>
  <c r="BR20" i="12"/>
  <c r="BQ20" i="12"/>
  <c r="BL20" i="12"/>
  <c r="BK20" i="12"/>
  <c r="BM20" i="12" s="1"/>
  <c r="BJ20" i="12"/>
  <c r="BI20" i="12"/>
  <c r="BH20" i="12"/>
  <c r="BG20" i="12"/>
  <c r="BF20" i="12"/>
  <c r="BE20" i="12"/>
  <c r="BC20" i="12"/>
  <c r="BB20" i="12"/>
  <c r="AZ20" i="12"/>
  <c r="AY20" i="12"/>
  <c r="BA20" i="12" s="1"/>
  <c r="AX20" i="12"/>
  <c r="AW20" i="12"/>
  <c r="AV20" i="12"/>
  <c r="AT20" i="12"/>
  <c r="AU20" i="12" s="1"/>
  <c r="AS20" i="12"/>
  <c r="AQ20" i="12"/>
  <c r="AP20" i="12"/>
  <c r="AR20" i="12" s="1"/>
  <c r="AO20" i="12"/>
  <c r="AN20" i="12"/>
  <c r="AM20" i="12"/>
  <c r="AK20" i="12"/>
  <c r="AL20" i="12" s="1"/>
  <c r="AJ20" i="12"/>
  <c r="AH20" i="12"/>
  <c r="AG20" i="12"/>
  <c r="AI20" i="12" s="1"/>
  <c r="AE20" i="12"/>
  <c r="AD20" i="12"/>
  <c r="AC20" i="12"/>
  <c r="AB20" i="12"/>
  <c r="AA20" i="12"/>
  <c r="Y20" i="12"/>
  <c r="Z20" i="12" s="1"/>
  <c r="X20" i="12"/>
  <c r="V20" i="12"/>
  <c r="U20" i="12"/>
  <c r="W20" i="12" s="1"/>
  <c r="S20" i="12"/>
  <c r="G20" i="12" s="1"/>
  <c r="R20" i="12"/>
  <c r="P20" i="12"/>
  <c r="O20" i="12"/>
  <c r="Q20" i="12" s="1"/>
  <c r="N20" i="12"/>
  <c r="M20" i="12"/>
  <c r="L20" i="12"/>
  <c r="K20" i="12"/>
  <c r="J20" i="12"/>
  <c r="I20" i="12"/>
  <c r="F20" i="12"/>
  <c r="CW19" i="12"/>
  <c r="CV19" i="12"/>
  <c r="CU19" i="12"/>
  <c r="CS19" i="12"/>
  <c r="CR19" i="12"/>
  <c r="CP19" i="12"/>
  <c r="CO19" i="12"/>
  <c r="CN19" i="12"/>
  <c r="CM19" i="12"/>
  <c r="CL19" i="12"/>
  <c r="CJ19" i="12"/>
  <c r="CI19" i="12"/>
  <c r="CF19" i="12"/>
  <c r="CD19" i="12"/>
  <c r="CC19" i="12"/>
  <c r="CA19" i="12"/>
  <c r="BZ19" i="12"/>
  <c r="CB19" i="12" s="1"/>
  <c r="BY19" i="12"/>
  <c r="BX19" i="12"/>
  <c r="BW19" i="12"/>
  <c r="BV19" i="12"/>
  <c r="BU19" i="12"/>
  <c r="BT19" i="12"/>
  <c r="BR19" i="12"/>
  <c r="BO19" i="12" s="1"/>
  <c r="BQ19" i="12"/>
  <c r="BL19" i="12"/>
  <c r="BM19" i="12" s="1"/>
  <c r="BK19" i="12"/>
  <c r="BI19" i="12"/>
  <c r="BH19" i="12"/>
  <c r="BF19" i="12"/>
  <c r="BE19" i="12"/>
  <c r="BD19" i="12"/>
  <c r="BC19" i="12"/>
  <c r="BB19" i="12"/>
  <c r="AZ19" i="12"/>
  <c r="BA19" i="12" s="1"/>
  <c r="AY19" i="12"/>
  <c r="AW19" i="12"/>
  <c r="AV19" i="12"/>
  <c r="AX19" i="12" s="1"/>
  <c r="AT19" i="12"/>
  <c r="AS19" i="12"/>
  <c r="AQ19" i="12"/>
  <c r="AP19" i="12"/>
  <c r="AR19" i="12" s="1"/>
  <c r="AO19" i="12"/>
  <c r="AN19" i="12"/>
  <c r="AM19" i="12"/>
  <c r="AL19" i="12"/>
  <c r="AK19" i="12"/>
  <c r="AJ19" i="12"/>
  <c r="AH19" i="12"/>
  <c r="AG19" i="12"/>
  <c r="AI19" i="12" s="1"/>
  <c r="AE19" i="12"/>
  <c r="AD19" i="12"/>
  <c r="AF19" i="12" s="1"/>
  <c r="AC19" i="12"/>
  <c r="AB19" i="12"/>
  <c r="AA19" i="12"/>
  <c r="Z19" i="12"/>
  <c r="Y19" i="12"/>
  <c r="X19" i="12"/>
  <c r="V19" i="12"/>
  <c r="U19" i="12"/>
  <c r="W19" i="12" s="1"/>
  <c r="T19" i="12"/>
  <c r="S19" i="12"/>
  <c r="R19" i="12"/>
  <c r="Q19" i="12"/>
  <c r="P19" i="12"/>
  <c r="O19" i="12"/>
  <c r="M19" i="12"/>
  <c r="L19" i="12"/>
  <c r="J19" i="12"/>
  <c r="I19" i="12"/>
  <c r="G19" i="12"/>
  <c r="CV18" i="12"/>
  <c r="CU18" i="12"/>
  <c r="CW18" i="12" s="1"/>
  <c r="CT18" i="12"/>
  <c r="CS18" i="12"/>
  <c r="CR18" i="12"/>
  <c r="CQ18" i="12"/>
  <c r="CP18" i="12"/>
  <c r="CO18" i="12"/>
  <c r="CM18" i="12"/>
  <c r="CG18" i="12" s="1"/>
  <c r="CL18" i="12"/>
  <c r="CN18" i="12" s="1"/>
  <c r="CJ18" i="12"/>
  <c r="CI18" i="12"/>
  <c r="CE18" i="12"/>
  <c r="CD18" i="12"/>
  <c r="CC18" i="12"/>
  <c r="CA18" i="12"/>
  <c r="BZ18" i="12"/>
  <c r="CB18" i="12" s="1"/>
  <c r="BX18" i="12"/>
  <c r="BW18" i="12"/>
  <c r="BY18" i="12" s="1"/>
  <c r="BV18" i="12"/>
  <c r="BU18" i="12"/>
  <c r="BT18" i="12"/>
  <c r="BR18" i="12"/>
  <c r="BO18" i="12" s="1"/>
  <c r="BQ18" i="12"/>
  <c r="BL18" i="12"/>
  <c r="BK18" i="12"/>
  <c r="BM18" i="12" s="1"/>
  <c r="BJ18" i="12"/>
  <c r="BI18" i="12"/>
  <c r="BH18" i="12"/>
  <c r="BG18" i="12"/>
  <c r="BF18" i="12"/>
  <c r="BE18" i="12"/>
  <c r="BC18" i="12"/>
  <c r="BB18" i="12"/>
  <c r="BD18" i="12" s="1"/>
  <c r="AZ18" i="12"/>
  <c r="AY18" i="12"/>
  <c r="BA18" i="12" s="1"/>
  <c r="AX18" i="12"/>
  <c r="AW18" i="12"/>
  <c r="AV18" i="12"/>
  <c r="AT18" i="12"/>
  <c r="AU18" i="12" s="1"/>
  <c r="AS18" i="12"/>
  <c r="AQ18" i="12"/>
  <c r="AP18" i="12"/>
  <c r="AR18" i="12" s="1"/>
  <c r="AN18" i="12"/>
  <c r="AM18" i="12"/>
  <c r="AO18" i="12" s="1"/>
  <c r="AL18" i="12"/>
  <c r="AK18" i="12"/>
  <c r="AJ18" i="12"/>
  <c r="AI18" i="12"/>
  <c r="AH18" i="12"/>
  <c r="AG18" i="12"/>
  <c r="AE18" i="12"/>
  <c r="AD18" i="12"/>
  <c r="AF18" i="12" s="1"/>
  <c r="AB18" i="12"/>
  <c r="AA18" i="12"/>
  <c r="AC18" i="12" s="1"/>
  <c r="Z18" i="12"/>
  <c r="Y18" i="12"/>
  <c r="X18" i="12"/>
  <c r="V18" i="12"/>
  <c r="W18" i="12" s="1"/>
  <c r="U18" i="12"/>
  <c r="S18" i="12"/>
  <c r="R18" i="12"/>
  <c r="T18" i="12" s="1"/>
  <c r="P18" i="12"/>
  <c r="O18" i="12"/>
  <c r="Q18" i="12" s="1"/>
  <c r="N18" i="12"/>
  <c r="M18" i="12"/>
  <c r="L18" i="12"/>
  <c r="K18" i="12"/>
  <c r="J18" i="12"/>
  <c r="I18" i="12"/>
  <c r="G18" i="12"/>
  <c r="F18" i="12"/>
  <c r="CW17" i="12"/>
  <c r="CV17" i="12"/>
  <c r="CU17" i="12"/>
  <c r="CS17" i="12"/>
  <c r="CT17" i="12" s="1"/>
  <c r="CR17" i="12"/>
  <c r="CP17" i="12"/>
  <c r="CO17" i="12"/>
  <c r="CM17" i="12"/>
  <c r="CL17" i="12"/>
  <c r="CK17" i="12"/>
  <c r="CJ17" i="12"/>
  <c r="CI17" i="12"/>
  <c r="CG17" i="12"/>
  <c r="CD17" i="12"/>
  <c r="CC17" i="12"/>
  <c r="CA17" i="12"/>
  <c r="BZ17" i="12"/>
  <c r="CB17" i="12" s="1"/>
  <c r="BY17" i="12"/>
  <c r="BX17" i="12"/>
  <c r="BW17" i="12"/>
  <c r="BV17" i="12"/>
  <c r="BU17" i="12"/>
  <c r="BT17" i="12"/>
  <c r="BR17" i="12"/>
  <c r="BO17" i="12" s="1"/>
  <c r="BQ17" i="12"/>
  <c r="BN17" i="12" s="1"/>
  <c r="BM17" i="12"/>
  <c r="BL17" i="12"/>
  <c r="BK17" i="12"/>
  <c r="BJ17" i="12"/>
  <c r="BI17" i="12"/>
  <c r="BH17" i="12"/>
  <c r="BF17" i="12"/>
  <c r="BE17" i="12"/>
  <c r="BC17" i="12"/>
  <c r="BB17" i="12"/>
  <c r="BD17" i="12" s="1"/>
  <c r="BA17" i="12"/>
  <c r="AZ17" i="12"/>
  <c r="AY17" i="12"/>
  <c r="AX17" i="12"/>
  <c r="AW17" i="12"/>
  <c r="AV17" i="12"/>
  <c r="AT17" i="12"/>
  <c r="AS17" i="12"/>
  <c r="AU17" i="12" s="1"/>
  <c r="AQ17" i="12"/>
  <c r="AP17" i="12"/>
  <c r="AR17" i="12" s="1"/>
  <c r="AO17" i="12"/>
  <c r="AN17" i="12"/>
  <c r="AM17" i="12"/>
  <c r="AL17" i="12"/>
  <c r="AK17" i="12"/>
  <c r="AJ17" i="12"/>
  <c r="AH17" i="12"/>
  <c r="AG17" i="12"/>
  <c r="AE17" i="12"/>
  <c r="AD17" i="12"/>
  <c r="AF17" i="12" s="1"/>
  <c r="AC17" i="12"/>
  <c r="AB17" i="12"/>
  <c r="AA17" i="12"/>
  <c r="Z17" i="12"/>
  <c r="Y17" i="12"/>
  <c r="X17" i="12"/>
  <c r="V17" i="12"/>
  <c r="U17" i="12"/>
  <c r="W17" i="12" s="1"/>
  <c r="S17" i="12"/>
  <c r="R17" i="12"/>
  <c r="T17" i="12" s="1"/>
  <c r="Q17" i="12"/>
  <c r="P17" i="12"/>
  <c r="O17" i="12"/>
  <c r="N17" i="12"/>
  <c r="M17" i="12"/>
  <c r="L17" i="12"/>
  <c r="J17" i="12"/>
  <c r="G17" i="12" s="1"/>
  <c r="I17" i="12"/>
  <c r="F17" i="12" s="1"/>
  <c r="CW16" i="12"/>
  <c r="CV16" i="12"/>
  <c r="CU16" i="12"/>
  <c r="CS16" i="12"/>
  <c r="CR16" i="12"/>
  <c r="CF16" i="12" s="1"/>
  <c r="CP16" i="12"/>
  <c r="CO16" i="12"/>
  <c r="CQ16" i="12" s="1"/>
  <c r="CN16" i="12"/>
  <c r="CM16" i="12"/>
  <c r="CL16" i="12"/>
  <c r="CJ16" i="12"/>
  <c r="CG16" i="12" s="1"/>
  <c r="CI16" i="12"/>
  <c r="CD16" i="12"/>
  <c r="CC16" i="12"/>
  <c r="CE16" i="12" s="1"/>
  <c r="CB16" i="12"/>
  <c r="CA16" i="12"/>
  <c r="BZ16" i="12"/>
  <c r="BY16" i="12"/>
  <c r="BX16" i="12"/>
  <c r="BW16" i="12"/>
  <c r="BU16" i="12"/>
  <c r="BO16" i="12" s="1"/>
  <c r="BT16" i="12"/>
  <c r="BR16" i="12"/>
  <c r="BQ16" i="12"/>
  <c r="BM16" i="12"/>
  <c r="BL16" i="12"/>
  <c r="BK16" i="12"/>
  <c r="BI16" i="12"/>
  <c r="BH16" i="12"/>
  <c r="BF16" i="12"/>
  <c r="BE16" i="12"/>
  <c r="BG16" i="12" s="1"/>
  <c r="BD16" i="12"/>
  <c r="BC16" i="12"/>
  <c r="BB16" i="12"/>
  <c r="AZ16" i="12"/>
  <c r="BA16" i="12" s="1"/>
  <c r="AY16" i="12"/>
  <c r="AW16" i="12"/>
  <c r="AV16" i="12"/>
  <c r="AT16" i="12"/>
  <c r="AS16" i="12"/>
  <c r="AU16" i="12" s="1"/>
  <c r="AR16" i="12"/>
  <c r="AQ16" i="12"/>
  <c r="AP16" i="12"/>
  <c r="AO16" i="12"/>
  <c r="AN16" i="12"/>
  <c r="AM16" i="12"/>
  <c r="AK16" i="12"/>
  <c r="AJ16" i="12"/>
  <c r="AH16" i="12"/>
  <c r="AG16" i="12"/>
  <c r="AI16" i="12" s="1"/>
  <c r="AF16" i="12"/>
  <c r="AE16" i="12"/>
  <c r="AD16" i="12"/>
  <c r="AB16" i="12"/>
  <c r="AC16" i="12" s="1"/>
  <c r="AA16" i="12"/>
  <c r="Y16" i="12"/>
  <c r="X16" i="12"/>
  <c r="V16" i="12"/>
  <c r="U16" i="12"/>
  <c r="W16" i="12" s="1"/>
  <c r="T16" i="12"/>
  <c r="S16" i="12"/>
  <c r="R16" i="12"/>
  <c r="Q16" i="12"/>
  <c r="P16" i="12"/>
  <c r="O16" i="12"/>
  <c r="M16" i="12"/>
  <c r="L16" i="12"/>
  <c r="J16" i="12"/>
  <c r="I16" i="12"/>
  <c r="CV15" i="12"/>
  <c r="CU15" i="12"/>
  <c r="CW15" i="12" s="1"/>
  <c r="CS15" i="12"/>
  <c r="CR15" i="12"/>
  <c r="CT15" i="12" s="1"/>
  <c r="CQ15" i="12"/>
  <c r="CP15" i="12"/>
  <c r="CO15" i="12"/>
  <c r="CN15" i="12"/>
  <c r="CM15" i="12"/>
  <c r="CL15" i="12"/>
  <c r="CJ15" i="12"/>
  <c r="CG15" i="12" s="1"/>
  <c r="CI15" i="12"/>
  <c r="CF15" i="12" s="1"/>
  <c r="CE15" i="12"/>
  <c r="CD15" i="12"/>
  <c r="CC15" i="12"/>
  <c r="CA15" i="12"/>
  <c r="BO15" i="12" s="1"/>
  <c r="BZ15" i="12"/>
  <c r="BX15" i="12"/>
  <c r="BW15" i="12"/>
  <c r="BU15" i="12"/>
  <c r="BT15" i="12"/>
  <c r="BS15" i="12"/>
  <c r="BR15" i="12"/>
  <c r="BQ15" i="12"/>
  <c r="BL15" i="12"/>
  <c r="BK15" i="12"/>
  <c r="BM15" i="12" s="1"/>
  <c r="BI15" i="12"/>
  <c r="BH15" i="12"/>
  <c r="BJ15" i="12" s="1"/>
  <c r="BG15" i="12"/>
  <c r="BF15" i="12"/>
  <c r="BE15" i="12"/>
  <c r="BD15" i="12"/>
  <c r="BC15" i="12"/>
  <c r="BB15" i="12"/>
  <c r="AZ15" i="12"/>
  <c r="AY15" i="12"/>
  <c r="AW15" i="12"/>
  <c r="AV15" i="12"/>
  <c r="AX15" i="12" s="1"/>
  <c r="AU15" i="12"/>
  <c r="AT15" i="12"/>
  <c r="AS15" i="12"/>
  <c r="AR15" i="12"/>
  <c r="AQ15" i="12"/>
  <c r="AP15" i="12"/>
  <c r="AN15" i="12"/>
  <c r="AM15" i="12"/>
  <c r="AO15" i="12" s="1"/>
  <c r="AK15" i="12"/>
  <c r="AJ15" i="12"/>
  <c r="AL15" i="12" s="1"/>
  <c r="AI15" i="12"/>
  <c r="AH15" i="12"/>
  <c r="AG15" i="12"/>
  <c r="AF15" i="12"/>
  <c r="AE15" i="12"/>
  <c r="AD15" i="12"/>
  <c r="AB15" i="12"/>
  <c r="AA15" i="12"/>
  <c r="Y15" i="12"/>
  <c r="X15" i="12"/>
  <c r="Z15" i="12" s="1"/>
  <c r="W15" i="12"/>
  <c r="V15" i="12"/>
  <c r="U15" i="12"/>
  <c r="T15" i="12"/>
  <c r="S15" i="12"/>
  <c r="G15" i="12" s="1"/>
  <c r="D15" i="12" s="1"/>
  <c r="R15" i="12"/>
  <c r="P15" i="12"/>
  <c r="O15" i="12"/>
  <c r="Q15" i="12" s="1"/>
  <c r="M15" i="12"/>
  <c r="L15" i="12"/>
  <c r="N15" i="12" s="1"/>
  <c r="K15" i="12"/>
  <c r="J15" i="12"/>
  <c r="I15" i="12"/>
  <c r="CW14" i="12"/>
  <c r="CV14" i="12"/>
  <c r="CU14" i="12"/>
  <c r="CT14" i="12"/>
  <c r="CS14" i="12"/>
  <c r="CG14" i="12" s="1"/>
  <c r="CR14" i="12"/>
  <c r="CP14" i="12"/>
  <c r="CO14" i="12"/>
  <c r="CQ14" i="12" s="1"/>
  <c r="CM14" i="12"/>
  <c r="CL14" i="12"/>
  <c r="CK14" i="12"/>
  <c r="CJ14" i="12"/>
  <c r="CI14" i="12"/>
  <c r="CD14" i="12"/>
  <c r="CC14" i="12"/>
  <c r="CA14" i="12"/>
  <c r="BZ14" i="12"/>
  <c r="CB14" i="12" s="1"/>
  <c r="BY14" i="12"/>
  <c r="BX14" i="12"/>
  <c r="BW14" i="12"/>
  <c r="BU14" i="12"/>
  <c r="BV14" i="12" s="1"/>
  <c r="BT14" i="12"/>
  <c r="BR14" i="12"/>
  <c r="BQ14" i="12"/>
  <c r="BN14" i="12"/>
  <c r="BM14" i="12"/>
  <c r="BL14" i="12"/>
  <c r="BK14" i="12"/>
  <c r="BJ14" i="12"/>
  <c r="BI14" i="12"/>
  <c r="BH14" i="12"/>
  <c r="BF14" i="12"/>
  <c r="BE14" i="12"/>
  <c r="BG14" i="12" s="1"/>
  <c r="BC14" i="12"/>
  <c r="BB14" i="12"/>
  <c r="BD14" i="12" s="1"/>
  <c r="BA14" i="12"/>
  <c r="AZ14" i="12"/>
  <c r="AY14" i="12"/>
  <c r="AX14" i="12"/>
  <c r="AW14" i="12"/>
  <c r="AV14" i="12"/>
  <c r="AT14" i="12"/>
  <c r="AS14" i="12"/>
  <c r="AQ14" i="12"/>
  <c r="AP14" i="12"/>
  <c r="AR14" i="12" s="1"/>
  <c r="AO14" i="12"/>
  <c r="AN14" i="12"/>
  <c r="AM14" i="12"/>
  <c r="AL14" i="12"/>
  <c r="AK14" i="12"/>
  <c r="AJ14" i="12"/>
  <c r="AH14" i="12"/>
  <c r="AG14" i="12"/>
  <c r="AI14" i="12" s="1"/>
  <c r="AE14" i="12"/>
  <c r="AD14" i="12"/>
  <c r="AF14" i="12" s="1"/>
  <c r="AC14" i="12"/>
  <c r="AB14" i="12"/>
  <c r="AA14" i="12"/>
  <c r="Z14" i="12"/>
  <c r="Y14" i="12"/>
  <c r="X14" i="12"/>
  <c r="V14" i="12"/>
  <c r="U14" i="12"/>
  <c r="S14" i="12"/>
  <c r="R14" i="12"/>
  <c r="T14" i="12" s="1"/>
  <c r="Q14" i="12"/>
  <c r="P14" i="12"/>
  <c r="O14" i="12"/>
  <c r="N14" i="12"/>
  <c r="M14" i="12"/>
  <c r="L14" i="12"/>
  <c r="J14" i="12"/>
  <c r="I14" i="12"/>
  <c r="K14" i="12" s="1"/>
  <c r="CV13" i="12"/>
  <c r="CV23" i="12" s="1"/>
  <c r="CV24" i="12" s="1"/>
  <c r="CU13" i="12"/>
  <c r="CS13" i="12"/>
  <c r="CR13" i="12"/>
  <c r="CP13" i="12"/>
  <c r="CO13" i="12"/>
  <c r="CN13" i="12"/>
  <c r="CM13" i="12"/>
  <c r="CL13" i="12"/>
  <c r="CK13" i="12"/>
  <c r="CJ13" i="12"/>
  <c r="CI13" i="12"/>
  <c r="CG13" i="12"/>
  <c r="CF13" i="12"/>
  <c r="CD13" i="12"/>
  <c r="CC13" i="12"/>
  <c r="CB13" i="12"/>
  <c r="CA13" i="12"/>
  <c r="BZ13" i="12"/>
  <c r="BX13" i="12"/>
  <c r="BX23" i="12" s="1"/>
  <c r="BX24" i="12" s="1"/>
  <c r="BW13" i="12"/>
  <c r="BU13" i="12"/>
  <c r="BT13" i="12"/>
  <c r="BR13" i="12"/>
  <c r="BQ13" i="12"/>
  <c r="BL13" i="12"/>
  <c r="BL23" i="12" s="1"/>
  <c r="BL24" i="12" s="1"/>
  <c r="BK13" i="12"/>
  <c r="BI13" i="12"/>
  <c r="BH13" i="12"/>
  <c r="BF13" i="12"/>
  <c r="BE13" i="12"/>
  <c r="BD13" i="12"/>
  <c r="BC13" i="12"/>
  <c r="BB13" i="12"/>
  <c r="BA13" i="12"/>
  <c r="AZ13" i="12"/>
  <c r="AY13" i="12"/>
  <c r="AW13" i="12"/>
  <c r="AW23" i="12" s="1"/>
  <c r="AV13" i="12"/>
  <c r="AV23" i="12" s="1"/>
  <c r="AT13" i="12"/>
  <c r="AS13" i="12"/>
  <c r="AR13" i="12"/>
  <c r="AQ13" i="12"/>
  <c r="AP13" i="12"/>
  <c r="AN13" i="12"/>
  <c r="AN23" i="12" s="1"/>
  <c r="AN24" i="12" s="1"/>
  <c r="AM13" i="12"/>
  <c r="AK13" i="12"/>
  <c r="AJ13" i="12"/>
  <c r="AH13" i="12"/>
  <c r="AG13" i="12"/>
  <c r="AF13" i="12"/>
  <c r="AE13" i="12"/>
  <c r="AD13" i="12"/>
  <c r="AC13" i="12"/>
  <c r="AB13" i="12"/>
  <c r="AB23" i="12" s="1"/>
  <c r="AB24" i="12" s="1"/>
  <c r="AA13" i="12"/>
  <c r="Y13" i="12"/>
  <c r="Y23" i="12" s="1"/>
  <c r="X13" i="12"/>
  <c r="V13" i="12"/>
  <c r="U13" i="12"/>
  <c r="T13" i="12"/>
  <c r="S13" i="12"/>
  <c r="R13" i="12"/>
  <c r="P13" i="12"/>
  <c r="P23" i="12" s="1"/>
  <c r="P24" i="12" s="1"/>
  <c r="O13" i="12"/>
  <c r="M13" i="12"/>
  <c r="L13" i="12"/>
  <c r="J13" i="12"/>
  <c r="I13" i="12"/>
  <c r="BU11" i="12"/>
  <c r="BQ11" i="12"/>
  <c r="BI11" i="12"/>
  <c r="BE11" i="12"/>
  <c r="AW11" i="12"/>
  <c r="AS11" i="12"/>
  <c r="AU11" i="12" s="1"/>
  <c r="AK11" i="12"/>
  <c r="AG11" i="12"/>
  <c r="Y11" i="12"/>
  <c r="U11" i="12"/>
  <c r="W11" i="12" s="1"/>
  <c r="M11" i="12"/>
  <c r="I11" i="12"/>
  <c r="CV10" i="12"/>
  <c r="CU10" i="12"/>
  <c r="CW10" i="12" s="1"/>
  <c r="CS10" i="12"/>
  <c r="CR10" i="12"/>
  <c r="CT10" i="12" s="1"/>
  <c r="CQ10" i="12"/>
  <c r="CP10" i="12"/>
  <c r="CO10" i="12"/>
  <c r="CN10" i="12"/>
  <c r="CM10" i="12"/>
  <c r="CL10" i="12"/>
  <c r="CJ10" i="12"/>
  <c r="CG10" i="12" s="1"/>
  <c r="CI10" i="12"/>
  <c r="CK10" i="12" s="1"/>
  <c r="CF10" i="12"/>
  <c r="CE10" i="12"/>
  <c r="CD10" i="12"/>
  <c r="CC10" i="12"/>
  <c r="CB10" i="12"/>
  <c r="CA10" i="12"/>
  <c r="BZ10" i="12"/>
  <c r="BX10" i="12"/>
  <c r="BX11" i="12" s="1"/>
  <c r="BW10" i="12"/>
  <c r="BY10" i="12" s="1"/>
  <c r="BU10" i="12"/>
  <c r="BT10" i="12"/>
  <c r="BT11" i="12" s="1"/>
  <c r="BS10" i="12"/>
  <c r="BR10" i="12"/>
  <c r="BQ10" i="12"/>
  <c r="BL10" i="12"/>
  <c r="BL11" i="12" s="1"/>
  <c r="BK10" i="12"/>
  <c r="BM10" i="12" s="1"/>
  <c r="BI10" i="12"/>
  <c r="BH10" i="12"/>
  <c r="BH11" i="12" s="1"/>
  <c r="BG10" i="12"/>
  <c r="BF10" i="12"/>
  <c r="BE10" i="12"/>
  <c r="BD10" i="12"/>
  <c r="BC10" i="12"/>
  <c r="BB10" i="12"/>
  <c r="AZ10" i="12"/>
  <c r="AZ11" i="12" s="1"/>
  <c r="AY10" i="12"/>
  <c r="BA10" i="12" s="1"/>
  <c r="AW10" i="12"/>
  <c r="AV10" i="12"/>
  <c r="AV11" i="12" s="1"/>
  <c r="AU10" i="12"/>
  <c r="AT10" i="12"/>
  <c r="AS10" i="12"/>
  <c r="AR10" i="12"/>
  <c r="AQ10" i="12"/>
  <c r="AP10" i="12"/>
  <c r="AN10" i="12"/>
  <c r="AN11" i="12" s="1"/>
  <c r="AM10" i="12"/>
  <c r="AO10" i="12" s="1"/>
  <c r="AK10" i="12"/>
  <c r="AJ10" i="12"/>
  <c r="AJ11" i="12" s="1"/>
  <c r="AI10" i="12"/>
  <c r="AH10" i="12"/>
  <c r="AG10" i="12"/>
  <c r="AF10" i="12"/>
  <c r="AE10" i="12"/>
  <c r="AD10" i="12"/>
  <c r="AB10" i="12"/>
  <c r="AB11" i="12" s="1"/>
  <c r="AA10" i="12"/>
  <c r="AC10" i="12" s="1"/>
  <c r="Y10" i="12"/>
  <c r="X10" i="12"/>
  <c r="X11" i="12" s="1"/>
  <c r="W10" i="12"/>
  <c r="V10" i="12"/>
  <c r="U10" i="12"/>
  <c r="T10" i="12"/>
  <c r="S10" i="12"/>
  <c r="R10" i="12"/>
  <c r="P10" i="12"/>
  <c r="P11" i="12" s="1"/>
  <c r="O10" i="12"/>
  <c r="Q10" i="12" s="1"/>
  <c r="M10" i="12"/>
  <c r="L10" i="12"/>
  <c r="L11" i="12" s="1"/>
  <c r="K10" i="12"/>
  <c r="J10" i="12"/>
  <c r="I10" i="12"/>
  <c r="CV9" i="12"/>
  <c r="CU9" i="12"/>
  <c r="CW9" i="12" s="1"/>
  <c r="CT9" i="12"/>
  <c r="CS9" i="12"/>
  <c r="CR9" i="12"/>
  <c r="CQ9" i="12"/>
  <c r="CP9" i="12"/>
  <c r="CO9" i="12"/>
  <c r="CM9" i="12"/>
  <c r="CG9" i="12" s="1"/>
  <c r="CL9" i="12"/>
  <c r="CN9" i="12" s="1"/>
  <c r="CJ9" i="12"/>
  <c r="CI9" i="12"/>
  <c r="CI11" i="12" s="1"/>
  <c r="CE9" i="12"/>
  <c r="CD9" i="12"/>
  <c r="CC9" i="12"/>
  <c r="CA9" i="12"/>
  <c r="BZ9" i="12"/>
  <c r="CB9" i="12" s="1"/>
  <c r="BX9" i="12"/>
  <c r="BW9" i="12"/>
  <c r="BN9" i="12" s="1"/>
  <c r="BV9" i="12"/>
  <c r="BU9" i="12"/>
  <c r="BT9" i="12"/>
  <c r="BS9" i="12"/>
  <c r="BR9" i="12"/>
  <c r="BQ9" i="12"/>
  <c r="BO9" i="12"/>
  <c r="BL9" i="12"/>
  <c r="BK9" i="12"/>
  <c r="BM9" i="12" s="1"/>
  <c r="BM11" i="12" s="1"/>
  <c r="BJ9" i="12"/>
  <c r="BI9" i="12"/>
  <c r="BH9" i="12"/>
  <c r="BG9" i="12"/>
  <c r="BF9" i="12"/>
  <c r="BE9" i="12"/>
  <c r="BC9" i="12"/>
  <c r="BB9" i="12"/>
  <c r="BD9" i="12" s="1"/>
  <c r="AZ9" i="12"/>
  <c r="AY9" i="12"/>
  <c r="BA9" i="12" s="1"/>
  <c r="AX9" i="12"/>
  <c r="AW9" i="12"/>
  <c r="AV9" i="12"/>
  <c r="AU9" i="12"/>
  <c r="AT9" i="12"/>
  <c r="AS9" i="12"/>
  <c r="AQ9" i="12"/>
  <c r="AP9" i="12"/>
  <c r="AR9" i="12" s="1"/>
  <c r="AN9" i="12"/>
  <c r="AM9" i="12"/>
  <c r="AO9" i="12" s="1"/>
  <c r="AL9" i="12"/>
  <c r="AK9" i="12"/>
  <c r="AJ9" i="12"/>
  <c r="AI9" i="12"/>
  <c r="AH9" i="12"/>
  <c r="AG9" i="12"/>
  <c r="AE9" i="12"/>
  <c r="AD9" i="12"/>
  <c r="AF9" i="12" s="1"/>
  <c r="AB9" i="12"/>
  <c r="AA9" i="12"/>
  <c r="AC9" i="12" s="1"/>
  <c r="Z9" i="12"/>
  <c r="Y9" i="12"/>
  <c r="X9" i="12"/>
  <c r="W9" i="12"/>
  <c r="V9" i="12"/>
  <c r="U9" i="12"/>
  <c r="S9" i="12"/>
  <c r="R9" i="12"/>
  <c r="T9" i="12" s="1"/>
  <c r="P9" i="12"/>
  <c r="O9" i="12"/>
  <c r="F9" i="12" s="1"/>
  <c r="N9" i="12"/>
  <c r="M9" i="12"/>
  <c r="L9" i="12"/>
  <c r="K9" i="12"/>
  <c r="J9" i="12"/>
  <c r="I9" i="12"/>
  <c r="G9" i="12"/>
  <c r="CW8" i="12"/>
  <c r="CV8" i="12"/>
  <c r="CU8" i="12"/>
  <c r="CU11" i="12" s="1"/>
  <c r="CT8" i="12"/>
  <c r="CT11" i="12" s="1"/>
  <c r="CS8" i="12"/>
  <c r="CS11" i="12" s="1"/>
  <c r="CR8" i="12"/>
  <c r="CP8" i="12"/>
  <c r="CG8" i="12" s="1"/>
  <c r="CO8" i="12"/>
  <c r="CO11" i="12" s="1"/>
  <c r="CM8" i="12"/>
  <c r="CM11" i="12" s="1"/>
  <c r="CL8" i="12"/>
  <c r="CL11" i="12" s="1"/>
  <c r="CK8" i="12"/>
  <c r="CJ8" i="12"/>
  <c r="CI8" i="12"/>
  <c r="CD8" i="12"/>
  <c r="CD11" i="12" s="1"/>
  <c r="CC8" i="12"/>
  <c r="CC11" i="12" s="1"/>
  <c r="CA8" i="12"/>
  <c r="CA11" i="12" s="1"/>
  <c r="BZ8" i="12"/>
  <c r="CB8" i="12" s="1"/>
  <c r="CB11" i="12" s="1"/>
  <c r="BY8" i="12"/>
  <c r="BX8" i="12"/>
  <c r="BW8" i="12"/>
  <c r="BW11" i="12" s="1"/>
  <c r="BV8" i="12"/>
  <c r="BU8" i="12"/>
  <c r="BT8" i="12"/>
  <c r="BR8" i="12"/>
  <c r="BR11" i="12" s="1"/>
  <c r="BQ8" i="12"/>
  <c r="BS8" i="12" s="1"/>
  <c r="BN8" i="12"/>
  <c r="BM8" i="12"/>
  <c r="BL8" i="12"/>
  <c r="BK8" i="12"/>
  <c r="BK11" i="12" s="1"/>
  <c r="BJ8" i="12"/>
  <c r="BI8" i="12"/>
  <c r="BH8" i="12"/>
  <c r="BF8" i="12"/>
  <c r="BF11" i="12" s="1"/>
  <c r="BE8" i="12"/>
  <c r="BG8" i="12" s="1"/>
  <c r="BG11" i="12" s="1"/>
  <c r="BC8" i="12"/>
  <c r="BC11" i="12" s="1"/>
  <c r="BB8" i="12"/>
  <c r="BD8" i="12" s="1"/>
  <c r="BA8" i="12"/>
  <c r="AZ8" i="12"/>
  <c r="AY8" i="12"/>
  <c r="AY11" i="12" s="1"/>
  <c r="AX8" i="12"/>
  <c r="AW8" i="12"/>
  <c r="AV8" i="12"/>
  <c r="AT8" i="12"/>
  <c r="AT11" i="12" s="1"/>
  <c r="AS8" i="12"/>
  <c r="AU8" i="12" s="1"/>
  <c r="AQ8" i="12"/>
  <c r="AQ11" i="12" s="1"/>
  <c r="AP8" i="12"/>
  <c r="AR8" i="12" s="1"/>
  <c r="AO8" i="12"/>
  <c r="AN8" i="12"/>
  <c r="AM8" i="12"/>
  <c r="AM11" i="12" s="1"/>
  <c r="AL8" i="12"/>
  <c r="AK8" i="12"/>
  <c r="AJ8" i="12"/>
  <c r="AH8" i="12"/>
  <c r="AH11" i="12" s="1"/>
  <c r="AG8" i="12"/>
  <c r="AI8" i="12" s="1"/>
  <c r="AE8" i="12"/>
  <c r="AE11" i="12" s="1"/>
  <c r="AD8" i="12"/>
  <c r="AF8" i="12" s="1"/>
  <c r="AC8" i="12"/>
  <c r="AB8" i="12"/>
  <c r="AA8" i="12"/>
  <c r="AA11" i="12" s="1"/>
  <c r="Z8" i="12"/>
  <c r="Y8" i="12"/>
  <c r="X8" i="12"/>
  <c r="V8" i="12"/>
  <c r="V11" i="12" s="1"/>
  <c r="U8" i="12"/>
  <c r="W8" i="12" s="1"/>
  <c r="S8" i="12"/>
  <c r="S11" i="12" s="1"/>
  <c r="R8" i="12"/>
  <c r="T8" i="12" s="1"/>
  <c r="Q8" i="12"/>
  <c r="P8" i="12"/>
  <c r="O8" i="12"/>
  <c r="O11" i="12" s="1"/>
  <c r="N8" i="12"/>
  <c r="M8" i="12"/>
  <c r="L8" i="12"/>
  <c r="J8" i="12"/>
  <c r="J11" i="12" s="1"/>
  <c r="I8" i="12"/>
  <c r="K8" i="12" s="1"/>
  <c r="H8" i="12" s="1"/>
  <c r="F8" i="12"/>
  <c r="CW7" i="12"/>
  <c r="CV7" i="12"/>
  <c r="CU7" i="12"/>
  <c r="CS7" i="12"/>
  <c r="CR7" i="12"/>
  <c r="CT7" i="12" s="1"/>
  <c r="CP7" i="12"/>
  <c r="CO7" i="12"/>
  <c r="CF7" i="12" s="1"/>
  <c r="CN7" i="12"/>
  <c r="CM7" i="12"/>
  <c r="CL7" i="12"/>
  <c r="CK7" i="12"/>
  <c r="CJ7" i="12"/>
  <c r="CI7" i="12"/>
  <c r="CG7" i="12"/>
  <c r="CD7" i="12"/>
  <c r="CC7" i="12"/>
  <c r="CE7" i="12" s="1"/>
  <c r="CB7" i="12"/>
  <c r="CA7" i="12"/>
  <c r="BZ7" i="12"/>
  <c r="BY7" i="12"/>
  <c r="BX7" i="12"/>
  <c r="BW7" i="12"/>
  <c r="BU7" i="12"/>
  <c r="BO7" i="12" s="1"/>
  <c r="BT7" i="12"/>
  <c r="BV7" i="12" s="1"/>
  <c r="BR7" i="12"/>
  <c r="BQ7" i="12"/>
  <c r="BS7" i="12" s="1"/>
  <c r="BP7" i="12" s="1"/>
  <c r="BM7" i="12"/>
  <c r="BL7" i="12"/>
  <c r="BK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R7" i="12"/>
  <c r="Q7" i="12"/>
  <c r="H7" i="12" s="1"/>
  <c r="P7" i="12"/>
  <c r="O7" i="12"/>
  <c r="N7" i="12"/>
  <c r="M7" i="12"/>
  <c r="G7" i="12" s="1"/>
  <c r="L7" i="12"/>
  <c r="K7" i="12"/>
  <c r="J7" i="12"/>
  <c r="I7" i="12"/>
  <c r="F7" i="12" s="1"/>
  <c r="CF3" i="12"/>
  <c r="BE3" i="12"/>
  <c r="AD3" i="12"/>
  <c r="D3" i="12"/>
  <c r="BR41" i="12" l="1"/>
  <c r="BR12" i="12"/>
  <c r="BW12" i="12"/>
  <c r="CA12" i="12"/>
  <c r="CT12" i="12"/>
  <c r="D9" i="12"/>
  <c r="BP9" i="12"/>
  <c r="X12" i="12"/>
  <c r="Z11" i="12"/>
  <c r="AV41" i="12"/>
  <c r="AV12" i="12"/>
  <c r="AX11" i="12"/>
  <c r="BX41" i="12"/>
  <c r="BX12" i="12"/>
  <c r="CH10" i="12"/>
  <c r="K11" i="12"/>
  <c r="AI11" i="12"/>
  <c r="D20" i="12"/>
  <c r="V12" i="12"/>
  <c r="AC11" i="12"/>
  <c r="AA12" i="12"/>
  <c r="AE12" i="12"/>
  <c r="AT12" i="12"/>
  <c r="BA11" i="12"/>
  <c r="AY12" i="12"/>
  <c r="BC39" i="12"/>
  <c r="BC12" i="12"/>
  <c r="CC12" i="12"/>
  <c r="CG11" i="12"/>
  <c r="CU12" i="12"/>
  <c r="P41" i="12"/>
  <c r="P12" i="12"/>
  <c r="AN41" i="12"/>
  <c r="AN12" i="12"/>
  <c r="BL41" i="12"/>
  <c r="BL39" i="12"/>
  <c r="BL12" i="12"/>
  <c r="BT12" i="12"/>
  <c r="CH7" i="12"/>
  <c r="CD41" i="12"/>
  <c r="CD12" i="12"/>
  <c r="CL12" i="12"/>
  <c r="L12" i="12"/>
  <c r="N11" i="12"/>
  <c r="AJ12" i="12"/>
  <c r="AL11" i="12"/>
  <c r="BH41" i="12"/>
  <c r="BH7" i="12"/>
  <c r="BH12" i="12" s="1"/>
  <c r="W12" i="12"/>
  <c r="AU12" i="12"/>
  <c r="AV24" i="12"/>
  <c r="AX23" i="12"/>
  <c r="AX24" i="12" s="1"/>
  <c r="J12" i="12"/>
  <c r="G11" i="12"/>
  <c r="O12" i="12"/>
  <c r="Q11" i="12"/>
  <c r="S12" i="12"/>
  <c r="AH12" i="12"/>
  <c r="AM41" i="12"/>
  <c r="AM12" i="12"/>
  <c r="AO11" i="12"/>
  <c r="AQ41" i="12"/>
  <c r="AQ12" i="12"/>
  <c r="BF39" i="12"/>
  <c r="BK39" i="12"/>
  <c r="BK12" i="12"/>
  <c r="BS11" i="12"/>
  <c r="BV11" i="12"/>
  <c r="BV42" i="12" s="1"/>
  <c r="CB12" i="12"/>
  <c r="CM41" i="12"/>
  <c r="CM12" i="12"/>
  <c r="BM12" i="12"/>
  <c r="CI41" i="12"/>
  <c r="CI12" i="12"/>
  <c r="AB41" i="12"/>
  <c r="AB39" i="12"/>
  <c r="AB12" i="12"/>
  <c r="AZ12" i="12"/>
  <c r="BN7" i="12"/>
  <c r="G8" i="12"/>
  <c r="D8" i="12" s="1"/>
  <c r="BO8" i="12"/>
  <c r="CE8" i="12"/>
  <c r="CE11" i="12" s="1"/>
  <c r="CQ8" i="12"/>
  <c r="CQ11" i="12" s="1"/>
  <c r="CF9" i="12"/>
  <c r="C9" i="12" s="1"/>
  <c r="E9" i="12" s="1"/>
  <c r="R11" i="12"/>
  <c r="AD11" i="12"/>
  <c r="AP11" i="12"/>
  <c r="BB11" i="12"/>
  <c r="BZ11" i="12"/>
  <c r="N13" i="12"/>
  <c r="Q13" i="12"/>
  <c r="U23" i="12"/>
  <c r="W13" i="12"/>
  <c r="AL13" i="12"/>
  <c r="AO13" i="12"/>
  <c r="AS23" i="12"/>
  <c r="AU13" i="12"/>
  <c r="BH23" i="12"/>
  <c r="BJ13" i="12"/>
  <c r="BM13" i="12"/>
  <c r="BT23" i="12"/>
  <c r="BT24" i="12" s="1"/>
  <c r="BV13" i="12"/>
  <c r="BY13" i="12"/>
  <c r="BY23" i="12" s="1"/>
  <c r="BY24" i="12" s="1"/>
  <c r="CC23" i="12"/>
  <c r="CC24" i="12" s="1"/>
  <c r="CE13" i="12"/>
  <c r="CR23" i="12"/>
  <c r="CR24" i="12" s="1"/>
  <c r="CT13" i="12"/>
  <c r="CT23" i="12" s="1"/>
  <c r="CT24" i="12" s="1"/>
  <c r="CW13" i="12"/>
  <c r="G14" i="12"/>
  <c r="BS14" i="12"/>
  <c r="F15" i="12"/>
  <c r="C15" i="12" s="1"/>
  <c r="E15" i="12" s="1"/>
  <c r="BY15" i="12"/>
  <c r="CB15" i="12"/>
  <c r="CB23" i="12" s="1"/>
  <c r="K16" i="12"/>
  <c r="F16" i="12"/>
  <c r="C16" i="12" s="1"/>
  <c r="E16" i="12" s="1"/>
  <c r="Z16" i="12"/>
  <c r="AX16" i="12"/>
  <c r="BS16" i="12"/>
  <c r="BN16" i="12"/>
  <c r="CK16" i="12"/>
  <c r="CH16" i="12" s="1"/>
  <c r="CE17" i="12"/>
  <c r="BN18" i="12"/>
  <c r="BS18" i="12"/>
  <c r="BP18" i="12" s="1"/>
  <c r="CK18" i="12"/>
  <c r="CH18" i="12" s="1"/>
  <c r="CF18" i="12"/>
  <c r="C18" i="12" s="1"/>
  <c r="E18" i="12" s="1"/>
  <c r="CK19" i="12"/>
  <c r="CG19" i="12"/>
  <c r="D19" i="12" s="1"/>
  <c r="K21" i="12"/>
  <c r="G21" i="12"/>
  <c r="D21" i="12" s="1"/>
  <c r="AO21" i="12"/>
  <c r="F22" i="12"/>
  <c r="C22" i="12" s="1"/>
  <c r="E22" i="12" s="1"/>
  <c r="K22" i="12"/>
  <c r="L23" i="12"/>
  <c r="CQ7" i="12"/>
  <c r="CF8" i="12"/>
  <c r="CF11" i="12" s="1"/>
  <c r="CJ11" i="12"/>
  <c r="CN8" i="12"/>
  <c r="CR11" i="12"/>
  <c r="CV11" i="12"/>
  <c r="Q9" i="12"/>
  <c r="H9" i="12" s="1"/>
  <c r="BY9" i="12"/>
  <c r="BY11" i="12" s="1"/>
  <c r="CK9" i="12"/>
  <c r="CH9" i="12" s="1"/>
  <c r="F10" i="12"/>
  <c r="C10" i="12" s="1"/>
  <c r="N10" i="12"/>
  <c r="Z10" i="12"/>
  <c r="AL10" i="12"/>
  <c r="AX10" i="12"/>
  <c r="BJ10" i="12"/>
  <c r="BJ11" i="12" s="1"/>
  <c r="BN10" i="12"/>
  <c r="BN11" i="12" s="1"/>
  <c r="BV10" i="12"/>
  <c r="BP10" i="12" s="1"/>
  <c r="CP11" i="12"/>
  <c r="M23" i="12"/>
  <c r="M24" i="12" s="1"/>
  <c r="G13" i="12"/>
  <c r="D13" i="12" s="1"/>
  <c r="AK23" i="12"/>
  <c r="AK24" i="12" s="1"/>
  <c r="AZ23" i="12"/>
  <c r="AZ24" i="12" s="1"/>
  <c r="BI23" i="12"/>
  <c r="BU23" i="12"/>
  <c r="BU24" i="12" s="1"/>
  <c r="BO13" i="12"/>
  <c r="CJ23" i="12"/>
  <c r="CJ24" i="12" s="1"/>
  <c r="CS23" i="12"/>
  <c r="CS24" i="12" s="1"/>
  <c r="W14" i="12"/>
  <c r="AU14" i="12"/>
  <c r="BO14" i="12"/>
  <c r="CN14" i="12"/>
  <c r="CH14" i="12" s="1"/>
  <c r="CF14" i="12"/>
  <c r="AC15" i="12"/>
  <c r="BA15" i="12"/>
  <c r="CK15" i="12"/>
  <c r="CH15" i="12" s="1"/>
  <c r="G16" i="12"/>
  <c r="D16" i="12" s="1"/>
  <c r="K17" i="12"/>
  <c r="H17" i="12" s="1"/>
  <c r="AI17" i="12"/>
  <c r="BG17" i="12"/>
  <c r="CQ17" i="12"/>
  <c r="BJ19" i="12"/>
  <c r="BS20" i="12"/>
  <c r="BN20" i="12"/>
  <c r="CF20" i="12"/>
  <c r="CK20" i="12"/>
  <c r="CH20" i="12" s="1"/>
  <c r="BP21" i="12"/>
  <c r="AC22" i="12"/>
  <c r="CK11" i="12"/>
  <c r="CO41" i="12"/>
  <c r="CO12" i="12"/>
  <c r="CS39" i="12"/>
  <c r="CS12" i="12"/>
  <c r="CW11" i="12"/>
  <c r="G10" i="12"/>
  <c r="BO10" i="12"/>
  <c r="I23" i="12"/>
  <c r="K13" i="12"/>
  <c r="F13" i="12"/>
  <c r="X23" i="12"/>
  <c r="Z13" i="12"/>
  <c r="AG23" i="12"/>
  <c r="AI13" i="12"/>
  <c r="AX13" i="12"/>
  <c r="BE23" i="12"/>
  <c r="BG13" i="12"/>
  <c r="BQ23" i="12"/>
  <c r="BQ24" i="12" s="1"/>
  <c r="BS13" i="12"/>
  <c r="BN13" i="12"/>
  <c r="CH13" i="12"/>
  <c r="CO23" i="12"/>
  <c r="CO24" i="12" s="1"/>
  <c r="CQ13" i="12"/>
  <c r="F14" i="12"/>
  <c r="C14" i="12" s="1"/>
  <c r="CE14" i="12"/>
  <c r="BV15" i="12"/>
  <c r="BP15" i="12" s="1"/>
  <c r="BN15" i="12"/>
  <c r="N16" i="12"/>
  <c r="AL16" i="12"/>
  <c r="BJ16" i="12"/>
  <c r="BV16" i="12"/>
  <c r="CT16" i="12"/>
  <c r="D17" i="12"/>
  <c r="BS17" i="12"/>
  <c r="BP17" i="12" s="1"/>
  <c r="H18" i="12"/>
  <c r="F19" i="12"/>
  <c r="N19" i="12"/>
  <c r="BS19" i="12"/>
  <c r="BN19" i="12"/>
  <c r="CT19" i="12"/>
  <c r="BD20" i="12"/>
  <c r="CE20" i="12"/>
  <c r="E21" i="12"/>
  <c r="T21" i="12"/>
  <c r="N22" i="12"/>
  <c r="I41" i="12"/>
  <c r="I12" i="12"/>
  <c r="M41" i="12"/>
  <c r="M12" i="12"/>
  <c r="U41" i="12"/>
  <c r="U12" i="12"/>
  <c r="Y41" i="12"/>
  <c r="Y12" i="12"/>
  <c r="AG41" i="12"/>
  <c r="AG12" i="12"/>
  <c r="AK39" i="12"/>
  <c r="AK41" i="12"/>
  <c r="AK12" i="12"/>
  <c r="AS41" i="12"/>
  <c r="AS39" i="12"/>
  <c r="AS12" i="12"/>
  <c r="AW41" i="12"/>
  <c r="AW12" i="12"/>
  <c r="BE41" i="12"/>
  <c r="BI41" i="12"/>
  <c r="BQ41" i="12"/>
  <c r="BQ39" i="12"/>
  <c r="BQ12" i="12"/>
  <c r="BU41" i="12"/>
  <c r="BU12" i="12"/>
  <c r="Y24" i="12"/>
  <c r="AW24" i="12"/>
  <c r="H14" i="12"/>
  <c r="CN17" i="12"/>
  <c r="CH17" i="12" s="1"/>
  <c r="CF17" i="12"/>
  <c r="C17" i="12" s="1"/>
  <c r="E17" i="12" s="1"/>
  <c r="D18" i="12"/>
  <c r="C20" i="12"/>
  <c r="E20" i="12" s="1"/>
  <c r="CK22" i="12"/>
  <c r="CF22" i="12"/>
  <c r="AJ23" i="12"/>
  <c r="J23" i="12"/>
  <c r="R23" i="12"/>
  <c r="V23" i="12"/>
  <c r="V24" i="12" s="1"/>
  <c r="AD23" i="12"/>
  <c r="AH23" i="12"/>
  <c r="AH24" i="12" s="1"/>
  <c r="AP23" i="12"/>
  <c r="AT23" i="12"/>
  <c r="AT24" i="12" s="1"/>
  <c r="BB23" i="12"/>
  <c r="BF23" i="12"/>
  <c r="BF41" i="12" s="1"/>
  <c r="BR23" i="12"/>
  <c r="BR24" i="12" s="1"/>
  <c r="BZ23" i="12"/>
  <c r="BZ24" i="12" s="1"/>
  <c r="CD23" i="12"/>
  <c r="CD24" i="12" s="1"/>
  <c r="CL23" i="12"/>
  <c r="CL24" i="12" s="1"/>
  <c r="CP23" i="12"/>
  <c r="CP24" i="12" s="1"/>
  <c r="K19" i="12"/>
  <c r="BG19" i="12"/>
  <c r="CQ19" i="12"/>
  <c r="AF20" i="12"/>
  <c r="CB20" i="12"/>
  <c r="Q21" i="12"/>
  <c r="BM21" i="12"/>
  <c r="CW21" i="12"/>
  <c r="Q22" i="12"/>
  <c r="AO22" i="12"/>
  <c r="BM22" i="12"/>
  <c r="BN22" i="12"/>
  <c r="CW22" i="12"/>
  <c r="V33" i="12"/>
  <c r="V39" i="12" s="1"/>
  <c r="W25" i="12"/>
  <c r="BB33" i="12"/>
  <c r="BD25" i="12"/>
  <c r="CD33" i="12"/>
  <c r="CD39" i="12" s="1"/>
  <c r="CE25" i="12"/>
  <c r="CE33" i="12" s="1"/>
  <c r="CL33" i="12"/>
  <c r="CN25" i="12"/>
  <c r="CN33" i="12" s="1"/>
  <c r="CG26" i="12"/>
  <c r="CH27" i="12"/>
  <c r="O23" i="12"/>
  <c r="S23" i="12"/>
  <c r="S24" i="12" s="1"/>
  <c r="AA23" i="12"/>
  <c r="AE23" i="12"/>
  <c r="AE24" i="12" s="1"/>
  <c r="AM23" i="12"/>
  <c r="AQ23" i="12"/>
  <c r="AQ24" i="12" s="1"/>
  <c r="AY23" i="12"/>
  <c r="AY41" i="12" s="1"/>
  <c r="BC23" i="12"/>
  <c r="BC24" i="12" s="1"/>
  <c r="BK23" i="12"/>
  <c r="BK24" i="12" s="1"/>
  <c r="BW23" i="12"/>
  <c r="BW24" i="12" s="1"/>
  <c r="CA23" i="12"/>
  <c r="CA24" i="12" s="1"/>
  <c r="CI23" i="12"/>
  <c r="CI24" i="12" s="1"/>
  <c r="CM23" i="12"/>
  <c r="CM24" i="12" s="1"/>
  <c r="CU23" i="12"/>
  <c r="CU24" i="12" s="1"/>
  <c r="AU19" i="12"/>
  <c r="CE19" i="12"/>
  <c r="T20" i="12"/>
  <c r="H20" i="12" s="1"/>
  <c r="BA21" i="12"/>
  <c r="CK21" i="12"/>
  <c r="CH21" i="12" s="1"/>
  <c r="BY22" i="12"/>
  <c r="BP22" i="12" s="1"/>
  <c r="R33" i="12"/>
  <c r="T25" i="12"/>
  <c r="AH33" i="12"/>
  <c r="AI25" i="12"/>
  <c r="BZ33" i="12"/>
  <c r="CB25" i="12"/>
  <c r="CB33" i="12" s="1"/>
  <c r="CB39" i="12" s="1"/>
  <c r="H26" i="12"/>
  <c r="BP26" i="12"/>
  <c r="G27" i="12"/>
  <c r="BP28" i="12"/>
  <c r="CH29" i="12"/>
  <c r="AD33" i="12"/>
  <c r="AF25" i="12"/>
  <c r="AT33" i="12"/>
  <c r="AU25" i="12"/>
  <c r="BV34" i="12"/>
  <c r="CT42" i="12"/>
  <c r="CT34" i="12"/>
  <c r="D26" i="12"/>
  <c r="H28" i="12"/>
  <c r="J33" i="12"/>
  <c r="J39" i="12" s="1"/>
  <c r="K25" i="12"/>
  <c r="G25" i="12"/>
  <c r="D25" i="12" s="1"/>
  <c r="AP33" i="12"/>
  <c r="AR25" i="12"/>
  <c r="BF33" i="12"/>
  <c r="BG25" i="12"/>
  <c r="BG33" i="12" s="1"/>
  <c r="BR33" i="12"/>
  <c r="BS25" i="12"/>
  <c r="BO25" i="12"/>
  <c r="CP33" i="12"/>
  <c r="CQ25" i="12"/>
  <c r="F26" i="12"/>
  <c r="C26" i="12" s="1"/>
  <c r="E26" i="12" s="1"/>
  <c r="CK26" i="12"/>
  <c r="CH26" i="12" s="1"/>
  <c r="CF26" i="12"/>
  <c r="H30" i="12"/>
  <c r="BP30" i="12"/>
  <c r="CF31" i="12"/>
  <c r="CK31" i="12"/>
  <c r="CH31" i="12" s="1"/>
  <c r="O33" i="12"/>
  <c r="S33" i="12"/>
  <c r="AA33" i="12"/>
  <c r="AA39" i="12" s="1"/>
  <c r="AE33" i="12"/>
  <c r="AM33" i="12"/>
  <c r="AQ33" i="12"/>
  <c r="AY33" i="12"/>
  <c r="AY39" i="12" s="1"/>
  <c r="BC33" i="12"/>
  <c r="BK33" i="12"/>
  <c r="BW33" i="12"/>
  <c r="BW39" i="12" s="1"/>
  <c r="CA33" i="12"/>
  <c r="CA39" i="12" s="1"/>
  <c r="CI33" i="12"/>
  <c r="CM33" i="12"/>
  <c r="CU33" i="12"/>
  <c r="CG27" i="12"/>
  <c r="F28" i="12"/>
  <c r="C28" i="12" s="1"/>
  <c r="E28" i="12" s="1"/>
  <c r="BN28" i="12"/>
  <c r="G29" i="12"/>
  <c r="D29" i="12" s="1"/>
  <c r="BO29" i="12"/>
  <c r="CG30" i="12"/>
  <c r="D30" i="12" s="1"/>
  <c r="E30" i="12" s="1"/>
  <c r="AR31" i="12"/>
  <c r="BN31" i="12"/>
  <c r="C31" i="12" s="1"/>
  <c r="BY31" i="12"/>
  <c r="L33" i="12"/>
  <c r="P33" i="12"/>
  <c r="X33" i="12"/>
  <c r="AB33" i="12"/>
  <c r="AJ33" i="12"/>
  <c r="AN33" i="12"/>
  <c r="AV33" i="12"/>
  <c r="AZ33" i="12"/>
  <c r="AZ39" i="12" s="1"/>
  <c r="BH33" i="12"/>
  <c r="BL33" i="12"/>
  <c r="BT33" i="12"/>
  <c r="BT39" i="12" s="1"/>
  <c r="BX33" i="12"/>
  <c r="BX39" i="12" s="1"/>
  <c r="CF25" i="12"/>
  <c r="CJ33" i="12"/>
  <c r="CR33" i="12"/>
  <c r="CV33" i="12"/>
  <c r="F27" i="12"/>
  <c r="C27" i="12" s="1"/>
  <c r="BN27" i="12"/>
  <c r="CF29" i="12"/>
  <c r="C29" i="12" s="1"/>
  <c r="E29" i="12" s="1"/>
  <c r="BP31" i="12"/>
  <c r="G32" i="12"/>
  <c r="D32" i="12" s="1"/>
  <c r="I33" i="12"/>
  <c r="M33" i="12"/>
  <c r="Q25" i="12"/>
  <c r="U33" i="12"/>
  <c r="Y33" i="12"/>
  <c r="AC25" i="12"/>
  <c r="AG33" i="12"/>
  <c r="AK33" i="12"/>
  <c r="AO25" i="12"/>
  <c r="AS33" i="12"/>
  <c r="AW33" i="12"/>
  <c r="AW39" i="12" s="1"/>
  <c r="BA25" i="12"/>
  <c r="BE33" i="12"/>
  <c r="BI33" i="12"/>
  <c r="BM25" i="12"/>
  <c r="BM33" i="12" s="1"/>
  <c r="BQ33" i="12"/>
  <c r="BU33" i="12"/>
  <c r="BU39" i="12" s="1"/>
  <c r="BY25" i="12"/>
  <c r="BY33" i="12" s="1"/>
  <c r="CC33" i="12"/>
  <c r="CC39" i="12" s="1"/>
  <c r="CG25" i="12"/>
  <c r="CK25" i="12"/>
  <c r="CO33" i="12"/>
  <c r="CS33" i="12"/>
  <c r="CW25" i="12"/>
  <c r="CW33" i="12" s="1"/>
  <c r="CQ30" i="12"/>
  <c r="CH30" i="12" s="1"/>
  <c r="T31" i="12"/>
  <c r="H31" i="12" s="1"/>
  <c r="BO31" i="12"/>
  <c r="D31" i="12" s="1"/>
  <c r="CN31" i="12"/>
  <c r="CG31" i="12"/>
  <c r="CF32" i="12"/>
  <c r="F32" i="12"/>
  <c r="C32" i="12" s="1"/>
  <c r="E32" i="12" s="1"/>
  <c r="BN32" i="12"/>
  <c r="BJ42" i="12" l="1"/>
  <c r="E31" i="12"/>
  <c r="BN12" i="12"/>
  <c r="CB24" i="12"/>
  <c r="CB41" i="12"/>
  <c r="Y42" i="12"/>
  <c r="Y40" i="12"/>
  <c r="Y34" i="12"/>
  <c r="Y35" i="12"/>
  <c r="CR40" i="12"/>
  <c r="CR35" i="12"/>
  <c r="CR42" i="12"/>
  <c r="CR34" i="12"/>
  <c r="CU40" i="12"/>
  <c r="CU35" i="12"/>
  <c r="CU42" i="12"/>
  <c r="CU34" i="12"/>
  <c r="S40" i="12"/>
  <c r="S42" i="12"/>
  <c r="S34" i="12"/>
  <c r="S35" i="12"/>
  <c r="AA24" i="12"/>
  <c r="AC23" i="12"/>
  <c r="AC24" i="12" s="1"/>
  <c r="AJ24" i="12"/>
  <c r="AL23" i="12"/>
  <c r="AL24" i="12" s="1"/>
  <c r="CV41" i="12"/>
  <c r="CV39" i="12"/>
  <c r="CV12" i="12"/>
  <c r="AP41" i="12"/>
  <c r="AP39" i="12"/>
  <c r="AP12" i="12"/>
  <c r="AR11" i="12"/>
  <c r="N41" i="12"/>
  <c r="N12" i="12"/>
  <c r="AT39" i="12"/>
  <c r="AX41" i="12"/>
  <c r="AX12" i="12"/>
  <c r="Z39" i="12"/>
  <c r="Z12" i="12"/>
  <c r="CT39" i="12"/>
  <c r="CW42" i="12"/>
  <c r="CW34" i="12"/>
  <c r="CG33" i="12"/>
  <c r="BQ42" i="12"/>
  <c r="BQ40" i="12"/>
  <c r="BQ35" i="12"/>
  <c r="BQ34" i="12"/>
  <c r="AK42" i="12"/>
  <c r="AK40" i="12"/>
  <c r="AK35" i="12"/>
  <c r="AK34" i="12"/>
  <c r="U42" i="12"/>
  <c r="U40" i="12"/>
  <c r="W33" i="12"/>
  <c r="U35" i="12"/>
  <c r="U34" i="12"/>
  <c r="CJ42" i="12"/>
  <c r="CJ40" i="12"/>
  <c r="CJ34" i="12"/>
  <c r="CJ35" i="12"/>
  <c r="BL40" i="12"/>
  <c r="BL42" i="12"/>
  <c r="BL35" i="12"/>
  <c r="BL34" i="12"/>
  <c r="AN42" i="12"/>
  <c r="AN40" i="12"/>
  <c r="AN35" i="12"/>
  <c r="AN34" i="12"/>
  <c r="P40" i="12"/>
  <c r="P35" i="12"/>
  <c r="P42" i="12"/>
  <c r="P34" i="12"/>
  <c r="CM40" i="12"/>
  <c r="CM35" i="12"/>
  <c r="CM42" i="12"/>
  <c r="CM34" i="12"/>
  <c r="BK40" i="12"/>
  <c r="BK42" i="12"/>
  <c r="BK35" i="12"/>
  <c r="BK34" i="12"/>
  <c r="AM40" i="12"/>
  <c r="AM42" i="12"/>
  <c r="AM34" i="12"/>
  <c r="AO33" i="12"/>
  <c r="AM35" i="12"/>
  <c r="O40" i="12"/>
  <c r="O42" i="12"/>
  <c r="O34" i="12"/>
  <c r="Q33" i="12"/>
  <c r="O35" i="12"/>
  <c r="CQ33" i="12"/>
  <c r="BR40" i="12"/>
  <c r="BR34" i="12"/>
  <c r="BR42" i="12"/>
  <c r="BR35" i="12"/>
  <c r="AP42" i="12"/>
  <c r="AP40" i="12"/>
  <c r="AR33" i="12"/>
  <c r="AP35" i="12"/>
  <c r="AP34" i="12"/>
  <c r="CT40" i="12"/>
  <c r="D27" i="12"/>
  <c r="E27" i="12" s="1"/>
  <c r="BZ42" i="12"/>
  <c r="BZ40" i="12"/>
  <c r="BZ35" i="12"/>
  <c r="BZ34" i="12"/>
  <c r="CL42" i="12"/>
  <c r="CL40" i="12"/>
  <c r="CL35" i="12"/>
  <c r="CL34" i="12"/>
  <c r="BB35" i="12"/>
  <c r="BB42" i="12"/>
  <c r="BB40" i="12"/>
  <c r="BB34" i="12"/>
  <c r="BD33" i="12"/>
  <c r="AP24" i="12"/>
  <c r="AR23" i="12"/>
  <c r="AR24" i="12" s="1"/>
  <c r="R24" i="12"/>
  <c r="T23" i="12"/>
  <c r="T24" i="12" s="1"/>
  <c r="CG23" i="12"/>
  <c r="CG24" i="12" s="1"/>
  <c r="U39" i="12"/>
  <c r="C19" i="12"/>
  <c r="E19" i="12" s="1"/>
  <c r="E14" i="12"/>
  <c r="CK23" i="12"/>
  <c r="CK24" i="12" s="1"/>
  <c r="C13" i="12"/>
  <c r="E13" i="12" s="1"/>
  <c r="D10" i="12"/>
  <c r="E10" i="12" s="1"/>
  <c r="CS41" i="12"/>
  <c r="CK41" i="12"/>
  <c r="CK12" i="12"/>
  <c r="BO23" i="12"/>
  <c r="BO24" i="12" s="1"/>
  <c r="CR41" i="12"/>
  <c r="CR39" i="12"/>
  <c r="CR12" i="12"/>
  <c r="CH19" i="12"/>
  <c r="BP16" i="12"/>
  <c r="H16" i="12"/>
  <c r="BP14" i="12"/>
  <c r="BV23" i="12"/>
  <c r="BH24" i="12"/>
  <c r="AD39" i="12"/>
  <c r="AD41" i="12"/>
  <c r="AD12" i="12"/>
  <c r="AF11" i="12"/>
  <c r="CQ41" i="12"/>
  <c r="CQ39" i="12"/>
  <c r="CQ12" i="12"/>
  <c r="BP8" i="12"/>
  <c r="BP11" i="12" s="1"/>
  <c r="BK41" i="12"/>
  <c r="AO39" i="12"/>
  <c r="AO12" i="12"/>
  <c r="S41" i="12"/>
  <c r="O39" i="12"/>
  <c r="CL41" i="12"/>
  <c r="CU41" i="12"/>
  <c r="BC41" i="12"/>
  <c r="AC41" i="12"/>
  <c r="AC12" i="12"/>
  <c r="BR39" i="12"/>
  <c r="BU42" i="12"/>
  <c r="BU40" i="12"/>
  <c r="BU35" i="12"/>
  <c r="BU34" i="12"/>
  <c r="I42" i="12"/>
  <c r="I40" i="12"/>
  <c r="F33" i="12"/>
  <c r="I34" i="12"/>
  <c r="K33" i="12"/>
  <c r="K39" i="12" s="1"/>
  <c r="I35" i="12"/>
  <c r="BT42" i="12"/>
  <c r="BT40" i="12"/>
  <c r="BT34" i="12"/>
  <c r="BT35" i="12"/>
  <c r="AV40" i="12"/>
  <c r="AV35" i="12"/>
  <c r="AX33" i="12"/>
  <c r="AV42" i="12"/>
  <c r="AV34" i="12"/>
  <c r="X42" i="12"/>
  <c r="X40" i="12"/>
  <c r="X35" i="12"/>
  <c r="Z33" i="12"/>
  <c r="X34" i="12"/>
  <c r="J42" i="12"/>
  <c r="J40" i="12"/>
  <c r="G33" i="12"/>
  <c r="J35" i="12"/>
  <c r="J34" i="12"/>
  <c r="AH42" i="12"/>
  <c r="AH40" i="12"/>
  <c r="AH34" i="12"/>
  <c r="AH35" i="12"/>
  <c r="AY24" i="12"/>
  <c r="BA23" i="12"/>
  <c r="BA24" i="12" s="1"/>
  <c r="CN42" i="12"/>
  <c r="CN34" i="12"/>
  <c r="BS23" i="12"/>
  <c r="BS24" i="12" s="1"/>
  <c r="BP13" i="12"/>
  <c r="X24" i="12"/>
  <c r="Z23" i="12"/>
  <c r="Z24" i="12" s="1"/>
  <c r="BJ23" i="12"/>
  <c r="BV39" i="12"/>
  <c r="BV41" i="12"/>
  <c r="BV12" i="12"/>
  <c r="BM42" i="12"/>
  <c r="BM34" i="12"/>
  <c r="BH42" i="12"/>
  <c r="BH40" i="12"/>
  <c r="BH35" i="12"/>
  <c r="BH34" i="12"/>
  <c r="AJ42" i="12"/>
  <c r="AJ40" i="12"/>
  <c r="AJ35" i="12"/>
  <c r="AL33" i="12"/>
  <c r="AJ34" i="12"/>
  <c r="L42" i="12"/>
  <c r="L35" i="12"/>
  <c r="N33" i="12"/>
  <c r="L34" i="12"/>
  <c r="L40" i="12"/>
  <c r="CI40" i="12"/>
  <c r="CI35" i="12"/>
  <c r="CI42" i="12"/>
  <c r="CI34" i="12"/>
  <c r="BC40" i="12"/>
  <c r="BC42" i="12"/>
  <c r="BC34" i="12"/>
  <c r="BC35" i="12"/>
  <c r="AE40" i="12"/>
  <c r="AE42" i="12"/>
  <c r="AE34" i="12"/>
  <c r="AE35" i="12"/>
  <c r="CP42" i="12"/>
  <c r="CP40" i="12"/>
  <c r="CP35" i="12"/>
  <c r="CP34" i="12"/>
  <c r="BG42" i="12"/>
  <c r="AT42" i="12"/>
  <c r="AT40" i="12"/>
  <c r="AT34" i="12"/>
  <c r="AT35" i="12"/>
  <c r="BN33" i="12"/>
  <c r="BN39" i="12" s="1"/>
  <c r="R42" i="12"/>
  <c r="R40" i="12"/>
  <c r="R34" i="12"/>
  <c r="T33" i="12"/>
  <c r="R35" i="12"/>
  <c r="AM24" i="12"/>
  <c r="AO23" i="12"/>
  <c r="AO24" i="12" s="1"/>
  <c r="O24" i="12"/>
  <c r="Q23" i="12"/>
  <c r="Q24" i="12" s="1"/>
  <c r="CE42" i="12"/>
  <c r="CE34" i="12"/>
  <c r="G23" i="12"/>
  <c r="J24" i="12"/>
  <c r="CH22" i="12"/>
  <c r="CH23" i="12" s="1"/>
  <c r="CH24" i="12" s="1"/>
  <c r="Y39" i="12"/>
  <c r="CQ23" i="12"/>
  <c r="CQ24" i="12" s="1"/>
  <c r="CF23" i="12"/>
  <c r="CF24" i="12" s="1"/>
  <c r="BG23" i="12"/>
  <c r="AI23" i="12"/>
  <c r="AI24" i="12" s="1"/>
  <c r="AG24" i="12"/>
  <c r="H13" i="12"/>
  <c r="CW41" i="12"/>
  <c r="CW12" i="12"/>
  <c r="BY41" i="12"/>
  <c r="BY39" i="12"/>
  <c r="BY12" i="12"/>
  <c r="CN11" i="12"/>
  <c r="CH8" i="12"/>
  <c r="CH11" i="12" s="1"/>
  <c r="L24" i="12"/>
  <c r="N23" i="12"/>
  <c r="N24" i="12" s="1"/>
  <c r="D14" i="12"/>
  <c r="CE23" i="12"/>
  <c r="CE24" i="12" s="1"/>
  <c r="BZ39" i="12"/>
  <c r="BZ41" i="12"/>
  <c r="BZ12" i="12"/>
  <c r="R41" i="12"/>
  <c r="R39" i="12"/>
  <c r="R12" i="12"/>
  <c r="T11" i="12"/>
  <c r="CE39" i="12"/>
  <c r="CE41" i="12"/>
  <c r="CE12" i="12"/>
  <c r="AZ41" i="12"/>
  <c r="BM39" i="12"/>
  <c r="BS41" i="12"/>
  <c r="BS39" i="12"/>
  <c r="BS12" i="12"/>
  <c r="BF7" i="12"/>
  <c r="AH39" i="12"/>
  <c r="S39" i="12"/>
  <c r="O41" i="12"/>
  <c r="J41" i="12"/>
  <c r="BH39" i="12"/>
  <c r="AJ39" i="12"/>
  <c r="L39" i="12"/>
  <c r="CL39" i="12"/>
  <c r="BT41" i="12"/>
  <c r="P39" i="12"/>
  <c r="CU39" i="12"/>
  <c r="CC41" i="12"/>
  <c r="AE39" i="12"/>
  <c r="V41" i="12"/>
  <c r="AI41" i="12"/>
  <c r="AI12" i="12"/>
  <c r="AV39" i="12"/>
  <c r="X39" i="12"/>
  <c r="BW41" i="12"/>
  <c r="CK33" i="12"/>
  <c r="CH25" i="12"/>
  <c r="CH33" i="12" s="1"/>
  <c r="BE42" i="12"/>
  <c r="BE35" i="12"/>
  <c r="BE40" i="12"/>
  <c r="BE34" i="12"/>
  <c r="BW40" i="12"/>
  <c r="BW35" i="12"/>
  <c r="BW34" i="12"/>
  <c r="BW42" i="12"/>
  <c r="AQ40" i="12"/>
  <c r="AQ42" i="12"/>
  <c r="AQ34" i="12"/>
  <c r="AQ35" i="12"/>
  <c r="BS33" i="12"/>
  <c r="BP25" i="12"/>
  <c r="BP33" i="12" s="1"/>
  <c r="AD42" i="12"/>
  <c r="AD40" i="12"/>
  <c r="AD34" i="12"/>
  <c r="AF33" i="12"/>
  <c r="AD35" i="12"/>
  <c r="CB40" i="12"/>
  <c r="CB42" i="12"/>
  <c r="CB34" i="12"/>
  <c r="H19" i="12"/>
  <c r="CP39" i="12"/>
  <c r="CP41" i="12"/>
  <c r="CP12" i="12"/>
  <c r="CF12" i="12"/>
  <c r="AL41" i="12"/>
  <c r="AL39" i="12"/>
  <c r="AL12" i="12"/>
  <c r="CS42" i="12"/>
  <c r="CS35" i="12"/>
  <c r="CS34" i="12"/>
  <c r="CS40" i="12"/>
  <c r="CC42" i="12"/>
  <c r="CC35" i="12"/>
  <c r="CC40" i="12"/>
  <c r="CC34" i="12"/>
  <c r="AW42" i="12"/>
  <c r="AW40" i="12"/>
  <c r="AW35" i="12"/>
  <c r="AW34" i="12"/>
  <c r="AG42" i="12"/>
  <c r="AG40" i="12"/>
  <c r="AG35" i="12"/>
  <c r="AG34" i="12"/>
  <c r="AI33" i="12"/>
  <c r="CF33" i="12"/>
  <c r="CF39" i="12" s="1"/>
  <c r="CO42" i="12"/>
  <c r="CO35" i="12"/>
  <c r="CO40" i="12"/>
  <c r="CO34" i="12"/>
  <c r="BY42" i="12"/>
  <c r="BY40" i="12"/>
  <c r="BY34" i="12"/>
  <c r="BI42" i="12"/>
  <c r="BI35" i="12"/>
  <c r="BI40" i="12"/>
  <c r="BI34" i="12"/>
  <c r="AS42" i="12"/>
  <c r="AS40" i="12"/>
  <c r="AS34" i="12"/>
  <c r="AU33" i="12"/>
  <c r="AS35" i="12"/>
  <c r="M42" i="12"/>
  <c r="M40" i="12"/>
  <c r="M34" i="12"/>
  <c r="M35" i="12"/>
  <c r="CV42" i="12"/>
  <c r="CV40" i="12"/>
  <c r="CV34" i="12"/>
  <c r="CV35" i="12"/>
  <c r="BX42" i="12"/>
  <c r="BX35" i="12"/>
  <c r="BX40" i="12"/>
  <c r="BX34" i="12"/>
  <c r="AZ42" i="12"/>
  <c r="AZ40" i="12"/>
  <c r="AZ35" i="12"/>
  <c r="AZ34" i="12"/>
  <c r="AB42" i="12"/>
  <c r="AB40" i="12"/>
  <c r="AB35" i="12"/>
  <c r="AB34" i="12"/>
  <c r="CA40" i="12"/>
  <c r="CA42" i="12"/>
  <c r="CA35" i="12"/>
  <c r="CA34" i="12"/>
  <c r="AY40" i="12"/>
  <c r="AY42" i="12"/>
  <c r="AY34" i="12"/>
  <c r="BA33" i="12"/>
  <c r="AY35" i="12"/>
  <c r="AA40" i="12"/>
  <c r="AA34" i="12"/>
  <c r="AA35" i="12"/>
  <c r="AA42" i="12"/>
  <c r="AC33" i="12"/>
  <c r="BO33" i="12"/>
  <c r="BF42" i="12"/>
  <c r="BF40" i="12"/>
  <c r="BF34" i="12"/>
  <c r="H25" i="12"/>
  <c r="CD42" i="12"/>
  <c r="CD40" i="12"/>
  <c r="CD35" i="12"/>
  <c r="CD34" i="12"/>
  <c r="V42" i="12"/>
  <c r="V35" i="12"/>
  <c r="V40" i="12"/>
  <c r="V34" i="12"/>
  <c r="BB24" i="12"/>
  <c r="BD23" i="12"/>
  <c r="BD24" i="12" s="1"/>
  <c r="AD24" i="12"/>
  <c r="AF23" i="12"/>
  <c r="AF24" i="12" s="1"/>
  <c r="C25" i="12"/>
  <c r="E25" i="12" s="1"/>
  <c r="BI39" i="12"/>
  <c r="BE39" i="12"/>
  <c r="AG39" i="12"/>
  <c r="M39" i="12"/>
  <c r="I39" i="12"/>
  <c r="BP19" i="12"/>
  <c r="BN23" i="12"/>
  <c r="BN24" i="12" s="1"/>
  <c r="BE24" i="12"/>
  <c r="BE7" i="12"/>
  <c r="K23" i="12"/>
  <c r="F23" i="12"/>
  <c r="I24" i="12"/>
  <c r="CO39" i="12"/>
  <c r="BP20" i="12"/>
  <c r="CN23" i="12"/>
  <c r="CN24" i="12" s="1"/>
  <c r="BI24" i="12"/>
  <c r="BI7" i="12"/>
  <c r="BI12" i="12" s="1"/>
  <c r="H10" i="12"/>
  <c r="CJ41" i="12"/>
  <c r="CJ39" i="12"/>
  <c r="CJ12" i="12"/>
  <c r="H22" i="12"/>
  <c r="H21" i="12"/>
  <c r="CW23" i="12"/>
  <c r="CW24" i="12" s="1"/>
  <c r="BM23" i="12"/>
  <c r="AU23" i="12"/>
  <c r="AS24" i="12"/>
  <c r="W23" i="12"/>
  <c r="U24" i="12"/>
  <c r="BB41" i="12"/>
  <c r="BB39" i="12"/>
  <c r="BB12" i="12"/>
  <c r="BD11" i="12"/>
  <c r="F11" i="12"/>
  <c r="BO11" i="12"/>
  <c r="CI39" i="12"/>
  <c r="CM39" i="12"/>
  <c r="AQ39" i="12"/>
  <c r="AM39" i="12"/>
  <c r="AH41" i="12"/>
  <c r="Q41" i="12"/>
  <c r="Q12" i="12"/>
  <c r="G41" i="12"/>
  <c r="G39" i="12"/>
  <c r="G12" i="12"/>
  <c r="D11" i="12"/>
  <c r="AJ41" i="12"/>
  <c r="L41" i="12"/>
  <c r="AN39" i="12"/>
  <c r="CG41" i="12"/>
  <c r="CG39" i="12"/>
  <c r="CG12" i="12"/>
  <c r="BA41" i="12"/>
  <c r="BA12" i="12"/>
  <c r="AT41" i="12"/>
  <c r="AE41" i="12"/>
  <c r="AA41" i="12"/>
  <c r="C8" i="12"/>
  <c r="E8" i="12" s="1"/>
  <c r="H11" i="12"/>
  <c r="K12" i="12"/>
  <c r="X41" i="12"/>
  <c r="CT41" i="12"/>
  <c r="CA41" i="12"/>
  <c r="H12" i="12" l="1"/>
  <c r="BO39" i="12"/>
  <c r="BO41" i="12"/>
  <c r="BO12" i="12"/>
  <c r="C23" i="12"/>
  <c r="F24" i="12"/>
  <c r="BA42" i="12"/>
  <c r="BA40" i="12"/>
  <c r="BA35" i="12"/>
  <c r="BA34" i="12"/>
  <c r="CK42" i="12"/>
  <c r="CK40" i="12"/>
  <c r="CK34" i="12"/>
  <c r="BG24" i="12"/>
  <c r="BG41" i="12"/>
  <c r="T42" i="12"/>
  <c r="T40" i="12"/>
  <c r="T35" i="12"/>
  <c r="T34" i="12"/>
  <c r="CN40" i="12"/>
  <c r="K24" i="12"/>
  <c r="H23" i="12"/>
  <c r="H24" i="12" s="1"/>
  <c r="AU40" i="12"/>
  <c r="AU42" i="12"/>
  <c r="AU34" i="12"/>
  <c r="AU35" i="12"/>
  <c r="AU39" i="12"/>
  <c r="AI40" i="12"/>
  <c r="AI42" i="12"/>
  <c r="AI34" i="12"/>
  <c r="AI35" i="12"/>
  <c r="AF40" i="12"/>
  <c r="AF35" i="12"/>
  <c r="AF42" i="12"/>
  <c r="AF34" i="12"/>
  <c r="BP42" i="12"/>
  <c r="BP34" i="12"/>
  <c r="BF12" i="12"/>
  <c r="D7" i="12"/>
  <c r="D12" i="12" s="1"/>
  <c r="CH39" i="12"/>
  <c r="CH41" i="12"/>
  <c r="CH12" i="12"/>
  <c r="BP23" i="12"/>
  <c r="BP24" i="12" s="1"/>
  <c r="CK39" i="12"/>
  <c r="Q42" i="12"/>
  <c r="Q35" i="12"/>
  <c r="Q40" i="12"/>
  <c r="Q34" i="12"/>
  <c r="CW40" i="12"/>
  <c r="BN41" i="12"/>
  <c r="K41" i="12"/>
  <c r="Q39" i="12"/>
  <c r="BD41" i="12"/>
  <c r="BD39" i="12"/>
  <c r="BD12" i="12"/>
  <c r="BM24" i="12"/>
  <c r="BM41" i="12"/>
  <c r="BG7" i="12"/>
  <c r="C7" i="12"/>
  <c r="E7" i="12" s="1"/>
  <c r="BE12" i="12"/>
  <c r="BF35" i="12"/>
  <c r="AC42" i="12"/>
  <c r="AC40" i="12"/>
  <c r="AC34" i="12"/>
  <c r="AC35" i="12"/>
  <c r="BS40" i="12"/>
  <c r="BS42" i="12"/>
  <c r="BS34" i="12"/>
  <c r="AI39" i="12"/>
  <c r="T41" i="12"/>
  <c r="T39" i="12"/>
  <c r="T12" i="12"/>
  <c r="CN41" i="12"/>
  <c r="CN39" i="12"/>
  <c r="CN12" i="12"/>
  <c r="G24" i="12"/>
  <c r="D23" i="12"/>
  <c r="D24" i="12" s="1"/>
  <c r="CE40" i="12"/>
  <c r="N42" i="12"/>
  <c r="N40" i="12"/>
  <c r="N34" i="12"/>
  <c r="N35" i="12"/>
  <c r="AL35" i="12"/>
  <c r="AL34" i="12"/>
  <c r="AL42" i="12"/>
  <c r="AL40" i="12"/>
  <c r="BJ7" i="12"/>
  <c r="BJ24" i="12" s="1"/>
  <c r="BJ40" i="12"/>
  <c r="G40" i="12"/>
  <c r="G42" i="12"/>
  <c r="G34" i="12"/>
  <c r="D33" i="12"/>
  <c r="G35" i="12"/>
  <c r="Z42" i="12"/>
  <c r="Z40" i="12"/>
  <c r="Z35" i="12"/>
  <c r="Z34" i="12"/>
  <c r="F40" i="12"/>
  <c r="F42" i="12"/>
  <c r="F35" i="12"/>
  <c r="F34" i="12"/>
  <c r="C33" i="12"/>
  <c r="BP39" i="12"/>
  <c r="BP12" i="12"/>
  <c r="AF41" i="12"/>
  <c r="AF39" i="12"/>
  <c r="AF12" i="12"/>
  <c r="AO42" i="12"/>
  <c r="AO40" i="12"/>
  <c r="AO34" i="12"/>
  <c r="AO35" i="12"/>
  <c r="Z41" i="12"/>
  <c r="AR41" i="12"/>
  <c r="AR39" i="12"/>
  <c r="AR12" i="12"/>
  <c r="BA39" i="12"/>
  <c r="F41" i="12"/>
  <c r="F39" i="12"/>
  <c r="F12" i="12"/>
  <c r="C11" i="12"/>
  <c r="AU24" i="12"/>
  <c r="AU41" i="12"/>
  <c r="BO40" i="12"/>
  <c r="BO42" i="12"/>
  <c r="BO35" i="12"/>
  <c r="BO34" i="12"/>
  <c r="W24" i="12"/>
  <c r="W41" i="12"/>
  <c r="CF41" i="12"/>
  <c r="CH42" i="12"/>
  <c r="CH40" i="12"/>
  <c r="CH34" i="12"/>
  <c r="CW39" i="12"/>
  <c r="BF24" i="12"/>
  <c r="BG40" i="12"/>
  <c r="BM40" i="12"/>
  <c r="AC39" i="12"/>
  <c r="AO41" i="12"/>
  <c r="BV24" i="12"/>
  <c r="BV40" i="12"/>
  <c r="BD42" i="12"/>
  <c r="BD40" i="12"/>
  <c r="BD35" i="12"/>
  <c r="BD34" i="12"/>
  <c r="CQ40" i="12"/>
  <c r="CQ42" i="12"/>
  <c r="CQ34" i="12"/>
  <c r="CG42" i="12"/>
  <c r="CG40" i="12"/>
  <c r="CG35" i="12"/>
  <c r="CG34" i="12"/>
  <c r="BG39" i="12"/>
  <c r="BJ41" i="12"/>
  <c r="CF42" i="12"/>
  <c r="CF40" i="12"/>
  <c r="CF34" i="12"/>
  <c r="CF35" i="12"/>
  <c r="BN42" i="12"/>
  <c r="BN40" i="12"/>
  <c r="BN35" i="12"/>
  <c r="BN34" i="12"/>
  <c r="AX42" i="12"/>
  <c r="AX40" i="12"/>
  <c r="AX34" i="12"/>
  <c r="AX35" i="12"/>
  <c r="K40" i="12"/>
  <c r="K34" i="12"/>
  <c r="K35" i="12"/>
  <c r="K42" i="12"/>
  <c r="H33" i="12"/>
  <c r="AR42" i="12"/>
  <c r="AR35" i="12"/>
  <c r="AR40" i="12"/>
  <c r="AR34" i="12"/>
  <c r="W40" i="12"/>
  <c r="W42" i="12"/>
  <c r="W34" i="12"/>
  <c r="W35" i="12"/>
  <c r="W39" i="12"/>
  <c r="AX39" i="12"/>
  <c r="N39" i="12"/>
  <c r="BJ39" i="12"/>
  <c r="C39" i="12" l="1"/>
  <c r="C41" i="12"/>
  <c r="E11" i="12"/>
  <c r="C12" i="12"/>
  <c r="BG12" i="12"/>
  <c r="BG34" i="12"/>
  <c r="D41" i="12"/>
  <c r="D42" i="12"/>
  <c r="D40" i="12"/>
  <c r="D35" i="12"/>
  <c r="D34" i="12"/>
  <c r="H42" i="12"/>
  <c r="H40" i="12"/>
  <c r="H35" i="12"/>
  <c r="H34" i="12"/>
  <c r="BP41" i="12"/>
  <c r="BP40" i="12"/>
  <c r="C24" i="12"/>
  <c r="E23" i="12"/>
  <c r="E24" i="12" s="1"/>
  <c r="H39" i="12"/>
  <c r="C40" i="12"/>
  <c r="C42" i="12"/>
  <c r="C34" i="12"/>
  <c r="E33" i="12"/>
  <c r="C35" i="12"/>
  <c r="BJ34" i="12"/>
  <c r="BJ12" i="12"/>
  <c r="D39" i="12"/>
  <c r="H41" i="12"/>
  <c r="E42" i="12" l="1"/>
  <c r="E40" i="12"/>
  <c r="E35" i="12"/>
  <c r="E34" i="12"/>
  <c r="E39" i="12"/>
  <c r="E41" i="12"/>
  <c r="E12" i="12"/>
</calcChain>
</file>

<file path=xl/sharedStrings.xml><?xml version="1.0" encoding="utf-8"?>
<sst xmlns="http://schemas.openxmlformats.org/spreadsheetml/2006/main" count="4784" uniqueCount="162">
  <si>
    <t>住民基本台帳による年齢別人口（年少人口・生産年齢人口・老年人口）</t>
    <phoneticPr fontId="5"/>
  </si>
  <si>
    <t>時点：</t>
  </si>
  <si>
    <t>令和２年１２月３１日現在（１－４）</t>
  </si>
  <si>
    <t>令和２年１２月３１日現在（２－４）</t>
  </si>
  <si>
    <t>令和２年１２月３１日現在（３－４）</t>
  </si>
  <si>
    <t>令和２年１２月３１日現在（４－４）</t>
  </si>
  <si>
    <t xml:space="preserve"> </t>
  </si>
  <si>
    <t>区分</t>
  </si>
  <si>
    <t>年齢</t>
  </si>
  <si>
    <t>山口市総数</t>
    <rPh sb="2" eb="3">
      <t>シ</t>
    </rPh>
    <rPh sb="3" eb="5">
      <t>ソウスウ</t>
    </rPh>
    <phoneticPr fontId="5"/>
  </si>
  <si>
    <t>山口地域計</t>
    <rPh sb="2" eb="4">
      <t>チイキ</t>
    </rPh>
    <phoneticPr fontId="5"/>
  </si>
  <si>
    <t>大殿</t>
  </si>
  <si>
    <t>白石</t>
  </si>
  <si>
    <t>湯田</t>
  </si>
  <si>
    <t>仁保</t>
  </si>
  <si>
    <t>小鯖</t>
    <phoneticPr fontId="5"/>
  </si>
  <si>
    <t>大内</t>
  </si>
  <si>
    <t>宮野</t>
  </si>
  <si>
    <t>吉敷</t>
  </si>
  <si>
    <t>平川</t>
  </si>
  <si>
    <t>大歳</t>
  </si>
  <si>
    <t>陶</t>
  </si>
  <si>
    <t>鋳銭司</t>
  </si>
  <si>
    <t>名田島</t>
  </si>
  <si>
    <t>秋穂二島</t>
  </si>
  <si>
    <t>嘉川</t>
  </si>
  <si>
    <t>佐山</t>
  </si>
  <si>
    <t>小郡地域計</t>
    <rPh sb="0" eb="2">
      <t>オゴオリ</t>
    </rPh>
    <rPh sb="2" eb="4">
      <t>チイキ</t>
    </rPh>
    <rPh sb="4" eb="5">
      <t>ケイ</t>
    </rPh>
    <phoneticPr fontId="5"/>
  </si>
  <si>
    <t>秋穂地域計</t>
    <rPh sb="0" eb="2">
      <t>アイオ</t>
    </rPh>
    <rPh sb="2" eb="4">
      <t>チイキ</t>
    </rPh>
    <rPh sb="4" eb="5">
      <t>ケイ</t>
    </rPh>
    <phoneticPr fontId="5"/>
  </si>
  <si>
    <t>阿知須地域計</t>
    <rPh sb="0" eb="3">
      <t>アジス</t>
    </rPh>
    <rPh sb="3" eb="5">
      <t>チイキ</t>
    </rPh>
    <rPh sb="5" eb="6">
      <t>ケイ</t>
    </rPh>
    <phoneticPr fontId="5"/>
  </si>
  <si>
    <t>徳地地域計</t>
    <rPh sb="0" eb="2">
      <t>トクヂ</t>
    </rPh>
    <rPh sb="2" eb="4">
      <t>チイキ</t>
    </rPh>
    <rPh sb="4" eb="5">
      <t>ケイ</t>
    </rPh>
    <phoneticPr fontId="5"/>
  </si>
  <si>
    <t>串</t>
    <rPh sb="0" eb="1">
      <t>クシ</t>
    </rPh>
    <phoneticPr fontId="5"/>
  </si>
  <si>
    <t>島地</t>
    <rPh sb="0" eb="1">
      <t>シマ</t>
    </rPh>
    <rPh sb="1" eb="2">
      <t>チ</t>
    </rPh>
    <phoneticPr fontId="5"/>
  </si>
  <si>
    <t>出雲</t>
    <rPh sb="0" eb="2">
      <t>イズモ</t>
    </rPh>
    <phoneticPr fontId="5"/>
  </si>
  <si>
    <t>八坂</t>
    <rPh sb="0" eb="2">
      <t>ヤサカ</t>
    </rPh>
    <phoneticPr fontId="5"/>
  </si>
  <si>
    <t>柚野</t>
    <rPh sb="0" eb="2">
      <t>ユズノ</t>
    </rPh>
    <phoneticPr fontId="5"/>
  </si>
  <si>
    <t>阿東地域計</t>
    <rPh sb="0" eb="2">
      <t>アトウ</t>
    </rPh>
    <rPh sb="2" eb="4">
      <t>チイキ</t>
    </rPh>
    <rPh sb="4" eb="5">
      <t>ケイ</t>
    </rPh>
    <phoneticPr fontId="5"/>
  </si>
  <si>
    <t>篠生</t>
    <rPh sb="0" eb="2">
      <t>シノブ</t>
    </rPh>
    <phoneticPr fontId="5"/>
  </si>
  <si>
    <t>生雲</t>
    <rPh sb="0" eb="2">
      <t>イクモ</t>
    </rPh>
    <phoneticPr fontId="5"/>
  </si>
  <si>
    <t>地福</t>
    <rPh sb="0" eb="2">
      <t>ジフク</t>
    </rPh>
    <phoneticPr fontId="5"/>
  </si>
  <si>
    <t>徳佐</t>
    <rPh sb="0" eb="2">
      <t>トクサ</t>
    </rPh>
    <phoneticPr fontId="5"/>
  </si>
  <si>
    <t>嘉年</t>
    <rPh sb="0" eb="2">
      <t>カネ</t>
    </rPh>
    <phoneticPr fontId="5"/>
  </si>
  <si>
    <t>男</t>
  </si>
  <si>
    <t>女</t>
  </si>
  <si>
    <t>合計</t>
  </si>
  <si>
    <t>総合計</t>
  </si>
  <si>
    <t>年少人口</t>
    <rPh sb="0" eb="2">
      <t>ネンショウ</t>
    </rPh>
    <rPh sb="2" eb="4">
      <t>ジンコウ</t>
    </rPh>
    <phoneticPr fontId="5"/>
  </si>
  <si>
    <t>０～４</t>
  </si>
  <si>
    <t>５～９</t>
  </si>
  <si>
    <t>１０～１４</t>
  </si>
  <si>
    <t>小計</t>
  </si>
  <si>
    <t>年少人口比率(％)</t>
  </si>
  <si>
    <t>生産年齢人口</t>
    <rPh sb="0" eb="2">
      <t>セイサン</t>
    </rPh>
    <rPh sb="2" eb="4">
      <t>ネンレイ</t>
    </rPh>
    <rPh sb="4" eb="6">
      <t>ジンコウ</t>
    </rPh>
    <phoneticPr fontId="5"/>
  </si>
  <si>
    <t>１５～１９</t>
  </si>
  <si>
    <t>２０～２４</t>
  </si>
  <si>
    <t>２５～２９</t>
  </si>
  <si>
    <t>３０～３４</t>
  </si>
  <si>
    <t>３５～３９</t>
  </si>
  <si>
    <t>４０～４４</t>
  </si>
  <si>
    <t>４５～４９</t>
  </si>
  <si>
    <t>５０～５４</t>
  </si>
  <si>
    <t>５５～５９</t>
  </si>
  <si>
    <t>６０～６４</t>
  </si>
  <si>
    <t>生産年齢人口比率(％)</t>
  </si>
  <si>
    <t>老年人口</t>
    <rPh sb="0" eb="2">
      <t>ロウネン</t>
    </rPh>
    <rPh sb="2" eb="4">
      <t>ジンコウ</t>
    </rPh>
    <phoneticPr fontId="5"/>
  </si>
  <si>
    <t>６５～６９</t>
  </si>
  <si>
    <t>７０～７４</t>
  </si>
  <si>
    <t>７５～７９</t>
  </si>
  <si>
    <t>８０～８４</t>
  </si>
  <si>
    <t>８５～８９</t>
  </si>
  <si>
    <t>９０～９４</t>
  </si>
  <si>
    <t>９５～９９</t>
  </si>
  <si>
    <t>１００～</t>
  </si>
  <si>
    <t>老年人口比率(％)</t>
  </si>
  <si>
    <t>参考指標</t>
  </si>
  <si>
    <t>指    標</t>
  </si>
  <si>
    <t>小鯖</t>
  </si>
  <si>
    <t xml:space="preserve">(％)  </t>
  </si>
  <si>
    <t>　　従属人口指数</t>
  </si>
  <si>
    <t xml:space="preserve">  老年人口指数</t>
  </si>
  <si>
    <t xml:space="preserve">  年少人口指数</t>
  </si>
  <si>
    <t>　　老年化指数</t>
  </si>
  <si>
    <t>※ 各指標について</t>
  </si>
  <si>
    <t>年少人口比率・生産年齢人口比率・老年人口比率…</t>
    <phoneticPr fontId="5"/>
  </si>
  <si>
    <t>　　　　　　　　　　　　　　　　　　　　　　　　　　　　　　　　　</t>
    <phoneticPr fontId="5"/>
  </si>
  <si>
    <t>総人口に占める各人口の割合。年少人口：１５歳未満、生産年齢人口：１５～６４歳、老年人口：６５歳以上とするのが一般的である（人口統計書等国連の区分も原則同様）。老年人口比率は人口高齢化の程度を表す指標の代表的なものであり、国連定義では、老年人口比率が７％以上の高齢化しつつある社会を「高齢化社会」、高齢化が進行し同比率が１４％以上の水準を持続している社会を「高齢社会」とよぶ。</t>
  </si>
  <si>
    <t>従属人口指数…従属人口（年少人口＋老年人口）の生産年齢人口に対する比率。生産年齢層100人に社会的、経済的な面で負担となる年齢層（従属人口）が何人になるかを示す指標。</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</si>
  <si>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</si>
  <si>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</si>
  <si>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</si>
  <si>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年少人口に対する老年人口の比率。高齢化指標として有効で、老年人口比率に比べ、生産年齢人口の多少による影響がないため、老年人口の年少人口に対する指数により人口高齢化の程度をより敏感に示す指標として用いられる。</t>
  </si>
  <si>
    <t>　　　　　　　　　</t>
    <phoneticPr fontId="5"/>
  </si>
  <si>
    <t>住民基本台帳による年齢別人口（年少人口・生産年齢人口・老年人口）</t>
    <phoneticPr fontId="5"/>
  </si>
  <si>
    <t>令和２年１１月３０日現在（１－４）</t>
  </si>
  <si>
    <t>令和２年１１月３０日現在（２－４）</t>
  </si>
  <si>
    <t>令和２年１１月３０日現在（３－４）</t>
  </si>
  <si>
    <t>令和２年１１月３０日現在（４－４）</t>
  </si>
  <si>
    <t>　　　　　　　　　　　　　　　　　　　　　　　　　　　　　　　　　</t>
    <phoneticPr fontId="5"/>
  </si>
  <si>
    <t>老年化指数・・・・・・・・・・・・・・・・・・・・・・・・・・・・・</t>
    <phoneticPr fontId="5"/>
  </si>
  <si>
    <t>令和２年１０月３１日現在（１－４）</t>
  </si>
  <si>
    <t>令和２年１０月３１日現在（２－４）</t>
  </si>
  <si>
    <t>令和２年１０月３１日現在（３－４）</t>
  </si>
  <si>
    <t>令和２年１０月３１日現在（４－４）</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</si>
  <si>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</si>
  <si>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</si>
  <si>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</si>
  <si>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　　　　　　　　　</t>
    <phoneticPr fontId="5"/>
  </si>
  <si>
    <t>令和２年９月３０日現在（１－４）</t>
  </si>
  <si>
    <t>令和２年９月３０日現在（２－４）</t>
  </si>
  <si>
    <t>令和２年９月３０日現在（３－４）</t>
  </si>
  <si>
    <t>令和２年９月３０日現在（４－４）</t>
  </si>
  <si>
    <t>小鯖</t>
    <phoneticPr fontId="5"/>
  </si>
  <si>
    <t>年少人口比率・生産年齢人口比率・老年人口比率…</t>
    <phoneticPr fontId="5"/>
  </si>
  <si>
    <t>　　　　　　　　　　　　　　　　　　　　　　　　　　　　　　　　　</t>
    <phoneticPr fontId="5"/>
  </si>
  <si>
    <t>→高齢化指標としても有用で、老年人口比率や老年化指数と併せ用いられることが多い。</t>
    <phoneticPr fontId="5"/>
  </si>
  <si>
    <t>老年化指数・・・・・・・・・・・・・・・・・・・・・・・・・・・・・</t>
    <phoneticPr fontId="5"/>
  </si>
  <si>
    <t>　　　　　　　　　</t>
    <phoneticPr fontId="5"/>
  </si>
  <si>
    <t>令和２年８月３１日現在（１－４）</t>
  </si>
  <si>
    <t>令和２年８月３１日現在（２－４）</t>
  </si>
  <si>
    <t>令和２年８月３１日現在（３－４）</t>
  </si>
  <si>
    <t>令和２年８月３１日現在（４－４）</t>
  </si>
  <si>
    <t>小鯖</t>
    <phoneticPr fontId="5"/>
  </si>
  <si>
    <t>令和２年７月３１日現在（１－４）</t>
  </si>
  <si>
    <t>令和２年７月３１日現在（２－４）</t>
  </si>
  <si>
    <t>令和２年７月３１日現在（３－４）</t>
  </si>
  <si>
    <t>令和２年７月３１日現在（４－４）</t>
  </si>
  <si>
    <t>　　　　　　　　　　　　　　　　　　　　　　　　　　　　　　　　　</t>
    <phoneticPr fontId="5"/>
  </si>
  <si>
    <t>→老年人口指数・年少人口指数…従属人口指数の一種。各人口の生産年齢人口に対する比率。</t>
    <phoneticPr fontId="5"/>
  </si>
  <si>
    <t>老年化指数・・・・・・・・・・・・・・・・・・・・・・・・・・・・・</t>
    <phoneticPr fontId="5"/>
  </si>
  <si>
    <t>令和２年６月３０日現在（１－４）</t>
  </si>
  <si>
    <t>令和２年６月３０日現在（２－４）</t>
  </si>
  <si>
    <t>令和２年６月３０日現在（３－４）</t>
  </si>
  <si>
    <t>令和２年６月３０日現在（４－４）</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</si>
  <si>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</si>
  <si>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</si>
  <si>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令和２年５月３１日現在（１－４）</t>
  </si>
  <si>
    <t>令和２年５月３１日現在（２－４）</t>
  </si>
  <si>
    <t>令和２年５月３１日現在（３－４）</t>
  </si>
  <si>
    <t>令和２年５月３１日現在（４－４）</t>
  </si>
  <si>
    <t>　　　　　　　　　　　　　　　　　　　　　　　　　　　　　　　　　</t>
    <phoneticPr fontId="5"/>
  </si>
  <si>
    <t>→老年人口指数・年少人口指数…従属人口指数の一種。各人口の生産年齢人口に対する比率。</t>
    <phoneticPr fontId="5"/>
  </si>
  <si>
    <t>老年化指数・・・・・・・・・・・・・・・・・・・・・・・・・・・・・</t>
    <phoneticPr fontId="5"/>
  </si>
  <si>
    <t>令和２年４月３０日現在（１－４）</t>
  </si>
  <si>
    <t>令和２年４月３０日現在（２－４）</t>
  </si>
  <si>
    <t>令和２年４月３０日現在（３－４）</t>
  </si>
  <si>
    <t>令和２年４月３０日現在（４－４）</t>
  </si>
  <si>
    <t>　　　　　　　　　　　　　　　　　　　　　　　　　　　　　　　　　</t>
    <phoneticPr fontId="5"/>
  </si>
  <si>
    <t>→高齢化指標としても有用で、老年人口比率や老年化指数と併せ用いられることが多い。</t>
    <phoneticPr fontId="5"/>
  </si>
  <si>
    <t>　　　　　　　　　</t>
    <phoneticPr fontId="5"/>
  </si>
  <si>
    <t>令和２年３月３１日現在（１－４）</t>
  </si>
  <si>
    <t>令和２年３月３１日現在（２－４）</t>
  </si>
  <si>
    <t>令和２年３月３１日現在（３－４）</t>
  </si>
  <si>
    <t>令和２年３月３１日現在（４－４）</t>
  </si>
  <si>
    <t>令和２年２月２９日現在（１－４）</t>
  </si>
  <si>
    <t>令和２年２月２９日現在（２－４）</t>
  </si>
  <si>
    <t>令和２年２月２９日現在（３－４）</t>
  </si>
  <si>
    <t>令和２年２月２９日現在（４－４）</t>
  </si>
  <si>
    <t>　　　　　　　　　　　　　　　　　　　　　　　　　　　　　　　　　</t>
    <phoneticPr fontId="5"/>
  </si>
  <si>
    <t>　　　　　　　　　　　　　　　　　　　　　　　　　　　　　　　　　</t>
    <phoneticPr fontId="5"/>
  </si>
  <si>
    <t>→高齢化指標としても有用で、老年人口比率や老年化指数と併せ用いられることが多い。</t>
    <phoneticPr fontId="5"/>
  </si>
  <si>
    <t>年少人口比率・生産年齢人口比率・老年人口比率…</t>
    <phoneticPr fontId="5"/>
  </si>
  <si>
    <t>→高齢化指標としても有用で、老年人口比率や老年化指数と併せ用いられることが多い。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</si>
</sst>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0"/>
      <color indexed="8"/>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25">
    <xf numFmtId="0" fontId="0" fillId="0" borderId="0" xfId="0"/>
    <xf numFmtId="38" fontId="2" fillId="0" borderId="0" xfId="1" applyFont="1" applyAlignment="1">
      <alignment horizontal="center"/>
    </xf>
    <xf numFmtId="0" fontId="1" fillId="0" borderId="0" xfId="0" applyFont="1"/>
    <xf numFmtId="38" fontId="4" fillId="0" borderId="0" xfId="1" applyFont="1" applyAlignment="1">
      <alignment horizontal="left"/>
    </xf>
    <xf numFmtId="38" fontId="2" fillId="0" borderId="0" xfId="1" applyFont="1"/>
    <xf numFmtId="38" fontId="6" fillId="0" borderId="0" xfId="1" applyFont="1" applyAlignment="1">
      <alignment horizontal="left"/>
    </xf>
    <xf numFmtId="0" fontId="2" fillId="0" borderId="0" xfId="0" applyFont="1" applyAlignment="1"/>
    <xf numFmtId="38" fontId="6" fillId="0" borderId="0" xfId="1" applyFont="1" applyAlignment="1"/>
    <xf numFmtId="38" fontId="2" fillId="0" borderId="0" xfId="1" applyFont="1" applyAlignment="1"/>
    <xf numFmtId="38" fontId="2" fillId="0" borderId="0" xfId="1" applyFont="1" applyAlignment="1">
      <alignment horizontal="centerContinuous"/>
    </xf>
    <xf numFmtId="0" fontId="0" fillId="0" borderId="0" xfId="0" applyFont="1" applyAlignment="1">
      <alignment horizontal="center"/>
    </xf>
    <xf numFmtId="0" fontId="0" fillId="0" borderId="0" xfId="0" applyFont="1"/>
    <xf numFmtId="0" fontId="0" fillId="0" borderId="0" xfId="0" applyFont="1" applyAlignment="1">
      <alignment horizontal="right"/>
    </xf>
    <xf numFmtId="0" fontId="0" fillId="0" borderId="0" xfId="0" applyNumberFormat="1" applyFont="1" applyAlignment="1">
      <alignment horizontal="left"/>
    </xf>
    <xf numFmtId="0" fontId="0" fillId="0" borderId="0" xfId="0" applyFont="1" applyAlignment="1"/>
    <xf numFmtId="0" fontId="2" fillId="0" borderId="0" xfId="0" applyFont="1"/>
    <xf numFmtId="0" fontId="2" fillId="0" borderId="0" xfId="0" applyFont="1" applyAlignment="1">
      <alignment horizontal="center"/>
    </xf>
    <xf numFmtId="0" fontId="2" fillId="0" borderId="0" xfId="0" quotePrefix="1" applyFont="1" applyAlignment="1">
      <alignment horizontal="right"/>
    </xf>
    <xf numFmtId="0" fontId="2" fillId="0" borderId="1" xfId="0" applyFont="1" applyBorder="1" applyAlignment="1">
      <alignment horizontal="center"/>
    </xf>
    <xf numFmtId="0" fontId="2" fillId="0" borderId="2"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2" fillId="0" borderId="6" xfId="0" applyFont="1" applyBorder="1" applyAlignment="1">
      <alignment horizontal="centerContinuous"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0" xfId="0" applyFont="1" applyBorder="1" applyAlignment="1">
      <alignment vertical="center"/>
    </xf>
    <xf numFmtId="0" fontId="2" fillId="0" borderId="7" xfId="0" applyFont="1" applyBorder="1" applyAlignment="1">
      <alignment horizont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12" xfId="0" applyFont="1" applyBorder="1" applyAlignment="1">
      <alignment horizontal="center" vertical="center"/>
    </xf>
    <xf numFmtId="38" fontId="8" fillId="2" borderId="13" xfId="1" applyFont="1" applyFill="1" applyBorder="1" applyAlignment="1">
      <alignment horizontal="center" vertical="center"/>
    </xf>
    <xf numFmtId="38" fontId="8" fillId="2" borderId="14" xfId="0" applyNumberFormat="1" applyFont="1" applyFill="1" applyBorder="1" applyAlignment="1">
      <alignment vertical="center"/>
    </xf>
    <xf numFmtId="38" fontId="8" fillId="2" borderId="15" xfId="0" applyNumberFormat="1" applyFont="1" applyFill="1" applyBorder="1" applyAlignment="1">
      <alignment vertical="center"/>
    </xf>
    <xf numFmtId="38" fontId="8" fillId="2" borderId="16" xfId="0" applyNumberFormat="1" applyFont="1" applyFill="1" applyBorder="1" applyAlignment="1">
      <alignment vertical="center"/>
    </xf>
    <xf numFmtId="38" fontId="8" fillId="2" borderId="17" xfId="0" applyNumberFormat="1" applyFont="1" applyFill="1" applyBorder="1" applyAlignment="1">
      <alignment vertical="center"/>
    </xf>
    <xf numFmtId="38" fontId="8" fillId="2" borderId="18" xfId="0" applyNumberFormat="1" applyFont="1" applyFill="1" applyBorder="1" applyAlignment="1">
      <alignment vertical="center"/>
    </xf>
    <xf numFmtId="38" fontId="8" fillId="2" borderId="15" xfId="1" applyFont="1" applyFill="1" applyBorder="1" applyAlignment="1">
      <alignment vertical="center"/>
    </xf>
    <xf numFmtId="38" fontId="8" fillId="2" borderId="18" xfId="1" applyFont="1" applyFill="1" applyBorder="1" applyAlignment="1">
      <alignment vertical="center"/>
    </xf>
    <xf numFmtId="38" fontId="8" fillId="2" borderId="16" xfId="1"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pplyAlignment="1">
      <alignment vertical="center"/>
    </xf>
    <xf numFmtId="38" fontId="8" fillId="2" borderId="17" xfId="1" applyFont="1" applyFill="1" applyBorder="1" applyAlignment="1">
      <alignment vertical="center"/>
    </xf>
    <xf numFmtId="0" fontId="8" fillId="0" borderId="0" xfId="0" applyFont="1" applyAlignment="1">
      <alignment vertical="center"/>
    </xf>
    <xf numFmtId="0" fontId="8" fillId="0" borderId="21" xfId="0" applyFont="1" applyBorder="1" applyAlignment="1">
      <alignment horizontal="center" vertical="center" textRotation="255"/>
    </xf>
    <xf numFmtId="38" fontId="2" fillId="0" borderId="22" xfId="1" applyFont="1" applyBorder="1" applyAlignment="1">
      <alignment horizontal="center" vertical="center"/>
    </xf>
    <xf numFmtId="38" fontId="2" fillId="3" borderId="23" xfId="0" applyNumberFormat="1" applyFont="1" applyFill="1" applyBorder="1" applyAlignment="1">
      <alignment vertical="center"/>
    </xf>
    <xf numFmtId="38" fontId="2" fillId="3" borderId="21" xfId="0" applyNumberFormat="1" applyFont="1" applyFill="1" applyBorder="1" applyAlignment="1">
      <alignment vertical="center"/>
    </xf>
    <xf numFmtId="38" fontId="2" fillId="3" borderId="24" xfId="0" applyNumberFormat="1" applyFont="1" applyFill="1" applyBorder="1" applyAlignment="1">
      <alignment vertical="center"/>
    </xf>
    <xf numFmtId="38" fontId="2" fillId="0" borderId="25" xfId="1" applyFont="1" applyBorder="1" applyAlignment="1">
      <alignment vertical="center"/>
    </xf>
    <xf numFmtId="38" fontId="2" fillId="0" borderId="21" xfId="1" applyFont="1" applyBorder="1" applyAlignment="1">
      <alignment vertical="center"/>
    </xf>
    <xf numFmtId="38" fontId="2" fillId="0" borderId="24" xfId="1" applyFont="1" applyBorder="1" applyAlignment="1">
      <alignment vertical="center"/>
    </xf>
    <xf numFmtId="38" fontId="2" fillId="0" borderId="23" xfId="1" applyFont="1" applyBorder="1" applyAlignment="1">
      <alignment vertical="center"/>
    </xf>
    <xf numFmtId="0" fontId="2" fillId="0" borderId="0" xfId="0" applyFont="1" applyAlignment="1">
      <alignment vertical="center"/>
    </xf>
    <xf numFmtId="0" fontId="8" fillId="0" borderId="26" xfId="0" applyFont="1" applyBorder="1" applyAlignment="1">
      <alignment horizontal="center" vertical="center" textRotation="255"/>
    </xf>
    <xf numFmtId="38" fontId="2" fillId="0" borderId="2" xfId="1" applyFont="1" applyBorder="1" applyAlignment="1">
      <alignment horizontal="center" vertical="center"/>
    </xf>
    <xf numFmtId="38" fontId="2" fillId="3" borderId="27" xfId="0" applyNumberFormat="1" applyFont="1" applyFill="1" applyBorder="1" applyAlignment="1">
      <alignment vertical="center"/>
    </xf>
    <xf numFmtId="38" fontId="2" fillId="3" borderId="26" xfId="0" applyNumberFormat="1" applyFont="1" applyFill="1" applyBorder="1" applyAlignment="1">
      <alignment vertical="center"/>
    </xf>
    <xf numFmtId="38" fontId="2" fillId="3" borderId="28" xfId="0" applyNumberFormat="1" applyFont="1" applyFill="1" applyBorder="1" applyAlignment="1">
      <alignment vertical="center"/>
    </xf>
    <xf numFmtId="38" fontId="2" fillId="0" borderId="29" xfId="1" applyFont="1" applyBorder="1" applyAlignment="1">
      <alignment vertical="center"/>
    </xf>
    <xf numFmtId="38" fontId="2" fillId="0" borderId="26" xfId="1" applyFont="1" applyBorder="1" applyAlignment="1">
      <alignment vertical="center"/>
    </xf>
    <xf numFmtId="38" fontId="2" fillId="0" borderId="28" xfId="1" applyFont="1" applyBorder="1" applyAlignment="1">
      <alignment vertical="center"/>
    </xf>
    <xf numFmtId="38" fontId="2" fillId="0" borderId="27" xfId="1" applyFont="1" applyBorder="1" applyAlignment="1">
      <alignment vertical="center"/>
    </xf>
    <xf numFmtId="38" fontId="2" fillId="0" borderId="1" xfId="1" applyFont="1" applyBorder="1" applyAlignment="1">
      <alignment horizontal="center" vertical="center"/>
    </xf>
    <xf numFmtId="38" fontId="2" fillId="3" borderId="8" xfId="0" applyNumberFormat="1" applyFont="1" applyFill="1" applyBorder="1" applyAlignment="1">
      <alignment vertical="center"/>
    </xf>
    <xf numFmtId="38" fontId="2" fillId="3" borderId="9" xfId="0" applyNumberFormat="1" applyFont="1" applyFill="1" applyBorder="1" applyAlignment="1">
      <alignment vertical="center"/>
    </xf>
    <xf numFmtId="38" fontId="2" fillId="3" borderId="30" xfId="0" applyNumberFormat="1" applyFont="1" applyFill="1" applyBorder="1" applyAlignment="1">
      <alignment vertical="center"/>
    </xf>
    <xf numFmtId="38" fontId="2" fillId="3" borderId="31" xfId="0" applyNumberFormat="1" applyFont="1" applyFill="1" applyBorder="1" applyAlignment="1">
      <alignment vertical="center"/>
    </xf>
    <xf numFmtId="38" fontId="2" fillId="3" borderId="32" xfId="0" applyNumberFormat="1" applyFont="1" applyFill="1" applyBorder="1" applyAlignment="1">
      <alignment vertical="center"/>
    </xf>
    <xf numFmtId="38" fontId="2" fillId="0" borderId="33" xfId="1" applyFont="1" applyBorder="1" applyAlignment="1">
      <alignment vertical="center"/>
    </xf>
    <xf numFmtId="38" fontId="2" fillId="0" borderId="32" xfId="1" applyFont="1" applyBorder="1" applyAlignment="1">
      <alignment vertical="center"/>
    </xf>
    <xf numFmtId="38" fontId="2" fillId="0" borderId="30" xfId="1" applyFont="1" applyBorder="1" applyAlignment="1">
      <alignment vertical="center"/>
    </xf>
    <xf numFmtId="38" fontId="2" fillId="0" borderId="31" xfId="1" applyFont="1" applyBorder="1" applyAlignment="1">
      <alignment vertical="center"/>
    </xf>
    <xf numFmtId="0" fontId="8" fillId="0" borderId="2" xfId="0" applyFont="1" applyBorder="1" applyAlignment="1">
      <alignment horizontal="center" vertical="center" textRotation="255"/>
    </xf>
    <xf numFmtId="38" fontId="8" fillId="2" borderId="34" xfId="1" applyFont="1" applyFill="1" applyBorder="1" applyAlignment="1">
      <alignment horizontal="center" vertical="center"/>
    </xf>
    <xf numFmtId="38" fontId="8" fillId="2" borderId="35" xfId="0" applyNumberFormat="1" applyFont="1" applyFill="1" applyBorder="1" applyAlignment="1">
      <alignment vertical="center"/>
    </xf>
    <xf numFmtId="38" fontId="8" fillId="2" borderId="36" xfId="0" applyNumberFormat="1" applyFont="1" applyFill="1" applyBorder="1" applyAlignment="1">
      <alignment vertical="center"/>
    </xf>
    <xf numFmtId="38" fontId="8" fillId="2" borderId="37" xfId="0" applyNumberFormat="1" applyFont="1" applyFill="1" applyBorder="1" applyAlignment="1">
      <alignment vertical="center"/>
    </xf>
    <xf numFmtId="38" fontId="8" fillId="2" borderId="38" xfId="1" applyFont="1" applyFill="1" applyBorder="1" applyAlignment="1">
      <alignment vertical="center"/>
    </xf>
    <xf numFmtId="38" fontId="8" fillId="2" borderId="36" xfId="1" applyFont="1" applyFill="1" applyBorder="1" applyAlignment="1">
      <alignment vertical="center"/>
    </xf>
    <xf numFmtId="38" fontId="8" fillId="2" borderId="37" xfId="1" applyFont="1" applyFill="1" applyBorder="1" applyAlignment="1">
      <alignment vertical="center"/>
    </xf>
    <xf numFmtId="38" fontId="8" fillId="2" borderId="35" xfId="1" applyFont="1" applyFill="1" applyBorder="1" applyAlignment="1">
      <alignment vertical="center"/>
    </xf>
    <xf numFmtId="0" fontId="8" fillId="0" borderId="12" xfId="0" applyFont="1" applyBorder="1" applyAlignment="1">
      <alignment horizontal="center" vertical="center" textRotation="255"/>
    </xf>
    <xf numFmtId="38" fontId="8" fillId="2" borderId="39" xfId="1" applyFont="1" applyFill="1" applyBorder="1" applyAlignment="1">
      <alignment horizontal="center" vertical="center"/>
    </xf>
    <xf numFmtId="40" fontId="8" fillId="2" borderId="17" xfId="1" applyNumberFormat="1" applyFont="1" applyFill="1" applyBorder="1" applyAlignment="1">
      <alignment vertical="center"/>
    </xf>
    <xf numFmtId="40" fontId="8" fillId="2" borderId="18" xfId="1" applyNumberFormat="1" applyFont="1" applyFill="1" applyBorder="1" applyAlignment="1">
      <alignment vertical="center"/>
    </xf>
    <xf numFmtId="40" fontId="8" fillId="2" borderId="16" xfId="1" applyNumberFormat="1" applyFont="1" applyFill="1" applyBorder="1" applyAlignment="1">
      <alignment vertical="center"/>
    </xf>
    <xf numFmtId="40" fontId="8" fillId="2" borderId="15" xfId="1" applyNumberFormat="1" applyFont="1" applyFill="1" applyBorder="1" applyAlignment="1">
      <alignment vertical="center"/>
    </xf>
    <xf numFmtId="38" fontId="8" fillId="2" borderId="39" xfId="1" applyFont="1" applyFill="1" applyBorder="1" applyAlignment="1">
      <alignment horizontal="center" vertical="center" shrinkToFit="1"/>
    </xf>
    <xf numFmtId="40" fontId="8" fillId="2" borderId="40" xfId="1" applyNumberFormat="1" applyFont="1" applyFill="1" applyBorder="1" applyAlignment="1">
      <alignment vertical="center"/>
    </xf>
    <xf numFmtId="40" fontId="8" fillId="2" borderId="41" xfId="1" applyNumberFormat="1" applyFont="1" applyFill="1" applyBorder="1" applyAlignment="1">
      <alignment vertical="center"/>
    </xf>
    <xf numFmtId="40" fontId="8" fillId="2" borderId="42" xfId="1" applyNumberFormat="1" applyFont="1" applyFill="1" applyBorder="1" applyAlignment="1">
      <alignment vertical="center"/>
    </xf>
    <xf numFmtId="0" fontId="9" fillId="0" borderId="0" xfId="0" applyFont="1" applyAlignment="1">
      <alignment horizontal="center"/>
    </xf>
    <xf numFmtId="0" fontId="9" fillId="0" borderId="0" xfId="0" applyFont="1"/>
    <xf numFmtId="38" fontId="9" fillId="0" borderId="0" xfId="0" applyNumberFormat="1" applyFont="1"/>
    <xf numFmtId="0" fontId="7" fillId="0" borderId="0" xfId="0" applyFont="1"/>
    <xf numFmtId="0" fontId="2" fillId="0" borderId="1" xfId="0" applyFont="1" applyBorder="1" applyAlignment="1">
      <alignment horizontal="center"/>
    </xf>
    <xf numFmtId="0" fontId="2" fillId="0" borderId="43" xfId="0" applyFont="1" applyBorder="1" applyAlignment="1">
      <alignment horizontal="right"/>
    </xf>
    <xf numFmtId="0" fontId="8" fillId="0" borderId="0" xfId="0" applyFont="1" applyAlignment="1">
      <alignment horizontal="center"/>
    </xf>
    <xf numFmtId="0" fontId="8" fillId="0" borderId="2" xfId="0" applyFont="1" applyBorder="1" applyAlignment="1"/>
    <xf numFmtId="2" fontId="10" fillId="0" borderId="3" xfId="0" applyNumberFormat="1" applyFont="1" applyBorder="1"/>
    <xf numFmtId="2" fontId="10" fillId="0" borderId="4" xfId="0" applyNumberFormat="1" applyFont="1" applyBorder="1"/>
    <xf numFmtId="2" fontId="10" fillId="0" borderId="5" xfId="0" applyNumberFormat="1" applyFont="1" applyBorder="1"/>
    <xf numFmtId="2" fontId="10" fillId="0" borderId="29" xfId="0" applyNumberFormat="1" applyFont="1" applyBorder="1"/>
    <xf numFmtId="2" fontId="10" fillId="0" borderId="26" xfId="0" applyNumberFormat="1" applyFont="1" applyBorder="1"/>
    <xf numFmtId="2" fontId="10" fillId="0" borderId="28" xfId="0" applyNumberFormat="1" applyFont="1" applyBorder="1"/>
    <xf numFmtId="0" fontId="8" fillId="0" borderId="0" xfId="0" applyFont="1"/>
    <xf numFmtId="0" fontId="2" fillId="0" borderId="2" xfId="0" applyFont="1" applyBorder="1" applyAlignment="1">
      <alignment horizontal="right"/>
    </xf>
    <xf numFmtId="2" fontId="11" fillId="0" borderId="27" xfId="0" applyNumberFormat="1" applyFont="1" applyBorder="1"/>
    <xf numFmtId="2" fontId="11" fillId="0" borderId="26" xfId="0" applyNumberFormat="1" applyFont="1" applyBorder="1"/>
    <xf numFmtId="2" fontId="11" fillId="0" borderId="28" xfId="0" applyNumberFormat="1" applyFont="1" applyBorder="1"/>
    <xf numFmtId="2" fontId="11" fillId="0" borderId="29" xfId="0" applyNumberFormat="1" applyFont="1" applyBorder="1"/>
    <xf numFmtId="0" fontId="8" fillId="0" borderId="2" xfId="0" applyFont="1" applyBorder="1"/>
    <xf numFmtId="2" fontId="10" fillId="0" borderId="8" xfId="0" applyNumberFormat="1" applyFont="1" applyBorder="1"/>
    <xf numFmtId="2" fontId="10" fillId="0" borderId="9" xfId="0" applyNumberFormat="1" applyFont="1" applyBorder="1"/>
    <xf numFmtId="2" fontId="10" fillId="0" borderId="10" xfId="0" applyNumberFormat="1" applyFont="1" applyBorder="1"/>
    <xf numFmtId="0" fontId="8" fillId="0" borderId="0" xfId="0" applyFont="1" applyAlignment="1">
      <alignment horizontal="left" wrapText="1"/>
    </xf>
    <xf numFmtId="0" fontId="8"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ggn-fl01\Users\01&#23665;&#21475;\11&#32207;&#21209;&#37096;&#12539;&#37096;&#38272;\1140&#24773;&#22577;&#31649;&#29702;&#35506;\30&#32113;&#35336;&#25285;&#24403;\&#25512;&#35336;&#20154;&#21475;&#65288;&#38651;&#23376;&#25522;&#31034;&#26495;&#25522;&#36617;&#29992;&#65289;\&#27598;&#26376;&#20837;&#21147;&#29992;\&#26376;&#20363;&#20966;&#29702;\&#22806;&#22269;&#20154;&#21547;&#12416;%20&#25512;&#35336;&#20154;&#21475;&#20837;&#21147;&#29992;&#65288;H27&#30906;&#23450;&#2051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１"/>
      <sheetName val="入力２"/>
      <sheetName val="入力３"/>
      <sheetName val="整備中グラフ（推移）"/>
      <sheetName val="入力４"/>
      <sheetName val="入力５（課内掲示）"/>
      <sheetName val="入力６（人口動態）"/>
      <sheetName val="入力７（町丁字別）"/>
      <sheetName val="最新版推計人口についてのお知らせ"/>
      <sheetName val="推計人口（R2.２.1）"/>
      <sheetName val="年齢別人口（R２.１.31"/>
      <sheetName val="人口動態（毎月更新）"/>
      <sheetName val="Sheet1"/>
    </sheetNames>
    <sheetDataSet>
      <sheetData sheetId="0">
        <row r="19">
          <cell r="E19" t="str">
            <v>令和２年１月３１日</v>
          </cell>
        </row>
      </sheetData>
      <sheetData sheetId="1"/>
      <sheetData sheetId="2">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row>
        <row r="8">
          <cell r="D8">
            <v>0</v>
          </cell>
          <cell r="E8">
            <v>0</v>
          </cell>
          <cell r="F8">
            <v>0</v>
          </cell>
          <cell r="G8">
            <v>1</v>
          </cell>
          <cell r="H8">
            <v>0</v>
          </cell>
          <cell r="I8">
            <v>0</v>
          </cell>
          <cell r="J8">
            <v>0</v>
          </cell>
          <cell r="K8">
            <v>1</v>
          </cell>
          <cell r="L8">
            <v>0</v>
          </cell>
          <cell r="M8">
            <v>0</v>
          </cell>
          <cell r="N8">
            <v>0</v>
          </cell>
          <cell r="O8">
            <v>1</v>
          </cell>
          <cell r="P8">
            <v>0</v>
          </cell>
          <cell r="Q8">
            <v>0</v>
          </cell>
          <cell r="R8">
            <v>0</v>
          </cell>
          <cell r="S8">
            <v>0</v>
          </cell>
          <cell r="T8">
            <v>0</v>
          </cell>
          <cell r="U8">
            <v>0</v>
          </cell>
          <cell r="V8">
            <v>0</v>
          </cell>
          <cell r="W8">
            <v>0</v>
          </cell>
          <cell r="X8">
            <v>0</v>
          </cell>
          <cell r="Y8">
            <v>1</v>
          </cell>
          <cell r="Z8">
            <v>0</v>
          </cell>
          <cell r="AA8">
            <v>0</v>
          </cell>
          <cell r="AB8">
            <v>0</v>
          </cell>
          <cell r="AC8">
            <v>0</v>
          </cell>
          <cell r="AD8">
            <v>0</v>
          </cell>
          <cell r="AE8">
            <v>0</v>
          </cell>
          <cell r="AF8">
            <v>0</v>
          </cell>
          <cell r="AG8">
            <v>0</v>
          </cell>
          <cell r="AH8">
            <v>0</v>
          </cell>
          <cell r="AI8">
            <v>0</v>
          </cell>
          <cell r="AJ8">
            <v>0</v>
          </cell>
          <cell r="AK8">
            <v>0</v>
          </cell>
          <cell r="AL8">
            <v>0</v>
          </cell>
          <cell r="AM8">
            <v>1</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1</v>
          </cell>
          <cell r="BN8">
            <v>0</v>
          </cell>
          <cell r="BO8">
            <v>0</v>
          </cell>
          <cell r="BP8">
            <v>0</v>
          </cell>
          <cell r="BQ8">
            <v>0</v>
          </cell>
        </row>
        <row r="9">
          <cell r="D9">
            <v>0</v>
          </cell>
          <cell r="E9">
            <v>7</v>
          </cell>
          <cell r="F9">
            <v>1</v>
          </cell>
          <cell r="G9">
            <v>12</v>
          </cell>
          <cell r="H9">
            <v>1</v>
          </cell>
          <cell r="I9">
            <v>15</v>
          </cell>
          <cell r="J9">
            <v>0</v>
          </cell>
          <cell r="K9">
            <v>3</v>
          </cell>
          <cell r="L9">
            <v>2</v>
          </cell>
          <cell r="M9">
            <v>5</v>
          </cell>
          <cell r="N9">
            <v>3</v>
          </cell>
          <cell r="O9">
            <v>11</v>
          </cell>
          <cell r="P9">
            <v>2</v>
          </cell>
          <cell r="Q9">
            <v>10</v>
          </cell>
          <cell r="R9">
            <v>1</v>
          </cell>
          <cell r="S9">
            <v>4</v>
          </cell>
          <cell r="T9">
            <v>1</v>
          </cell>
          <cell r="U9">
            <v>7</v>
          </cell>
          <cell r="V9">
            <v>1</v>
          </cell>
          <cell r="W9">
            <v>2</v>
          </cell>
          <cell r="X9">
            <v>0</v>
          </cell>
          <cell r="Y9">
            <v>1</v>
          </cell>
          <cell r="Z9">
            <v>1</v>
          </cell>
          <cell r="AA9">
            <v>5</v>
          </cell>
          <cell r="AB9">
            <v>0</v>
          </cell>
          <cell r="AC9">
            <v>1</v>
          </cell>
          <cell r="AD9">
            <v>1</v>
          </cell>
          <cell r="AE9">
            <v>2</v>
          </cell>
          <cell r="AF9">
            <v>1</v>
          </cell>
          <cell r="AG9">
            <v>9</v>
          </cell>
          <cell r="AH9">
            <v>1</v>
          </cell>
          <cell r="AI9">
            <v>3</v>
          </cell>
          <cell r="AJ9">
            <v>0</v>
          </cell>
          <cell r="AK9">
            <v>0</v>
          </cell>
          <cell r="AL9">
            <v>2</v>
          </cell>
          <cell r="AM9">
            <v>5</v>
          </cell>
          <cell r="AN9">
            <v>0</v>
          </cell>
          <cell r="AO9">
            <v>5</v>
          </cell>
          <cell r="AP9">
            <v>0</v>
          </cell>
          <cell r="AQ9">
            <v>1</v>
          </cell>
          <cell r="AR9">
            <v>0</v>
          </cell>
          <cell r="AS9">
            <v>2</v>
          </cell>
          <cell r="AT9">
            <v>0</v>
          </cell>
          <cell r="AU9">
            <v>6</v>
          </cell>
          <cell r="AV9">
            <v>2</v>
          </cell>
          <cell r="AW9">
            <v>6</v>
          </cell>
          <cell r="AX9">
            <v>0</v>
          </cell>
          <cell r="AY9">
            <v>0</v>
          </cell>
          <cell r="AZ9">
            <v>0</v>
          </cell>
          <cell r="BA9">
            <v>2</v>
          </cell>
          <cell r="BB9">
            <v>2</v>
          </cell>
          <cell r="BC9">
            <v>2</v>
          </cell>
          <cell r="BD9">
            <v>0</v>
          </cell>
          <cell r="BE9">
            <v>1</v>
          </cell>
          <cell r="BF9">
            <v>0</v>
          </cell>
          <cell r="BG9">
            <v>0</v>
          </cell>
          <cell r="BH9">
            <v>0</v>
          </cell>
          <cell r="BI9">
            <v>0</v>
          </cell>
          <cell r="BJ9">
            <v>0</v>
          </cell>
          <cell r="BK9">
            <v>0</v>
          </cell>
          <cell r="BL9">
            <v>0</v>
          </cell>
          <cell r="BM9">
            <v>5</v>
          </cell>
          <cell r="BN9">
            <v>0</v>
          </cell>
          <cell r="BO9">
            <v>4</v>
          </cell>
          <cell r="BP9">
            <v>0</v>
          </cell>
          <cell r="BQ9">
            <v>0</v>
          </cell>
        </row>
        <row r="10">
          <cell r="D10">
            <v>13</v>
          </cell>
          <cell r="E10">
            <v>37</v>
          </cell>
          <cell r="F10">
            <v>9</v>
          </cell>
          <cell r="G10">
            <v>49</v>
          </cell>
          <cell r="H10">
            <v>8</v>
          </cell>
          <cell r="I10">
            <v>52</v>
          </cell>
          <cell r="J10">
            <v>6</v>
          </cell>
          <cell r="K10">
            <v>21</v>
          </cell>
          <cell r="L10">
            <v>5</v>
          </cell>
          <cell r="M10">
            <v>15</v>
          </cell>
          <cell r="N10">
            <v>14</v>
          </cell>
          <cell r="O10">
            <v>60</v>
          </cell>
          <cell r="P10">
            <v>12</v>
          </cell>
          <cell r="Q10">
            <v>37</v>
          </cell>
          <cell r="R10">
            <v>12</v>
          </cell>
          <cell r="S10">
            <v>42</v>
          </cell>
          <cell r="T10">
            <v>7</v>
          </cell>
          <cell r="U10">
            <v>44</v>
          </cell>
          <cell r="V10">
            <v>4</v>
          </cell>
          <cell r="W10">
            <v>35</v>
          </cell>
          <cell r="X10">
            <v>4</v>
          </cell>
          <cell r="Y10">
            <v>15</v>
          </cell>
          <cell r="Z10">
            <v>1</v>
          </cell>
          <cell r="AA10">
            <v>12</v>
          </cell>
          <cell r="AB10">
            <v>3</v>
          </cell>
          <cell r="AC10">
            <v>10</v>
          </cell>
          <cell r="AD10">
            <v>2</v>
          </cell>
          <cell r="AE10">
            <v>16</v>
          </cell>
          <cell r="AF10">
            <v>8</v>
          </cell>
          <cell r="AG10">
            <v>30</v>
          </cell>
          <cell r="AH10">
            <v>4</v>
          </cell>
          <cell r="AI10">
            <v>15</v>
          </cell>
          <cell r="AJ10">
            <v>0</v>
          </cell>
          <cell r="AK10">
            <v>3</v>
          </cell>
          <cell r="AL10">
            <v>2</v>
          </cell>
          <cell r="AM10">
            <v>28</v>
          </cell>
          <cell r="AN10">
            <v>9</v>
          </cell>
          <cell r="AO10">
            <v>43</v>
          </cell>
          <cell r="AP10">
            <v>0</v>
          </cell>
          <cell r="AQ10">
            <v>4</v>
          </cell>
          <cell r="AR10">
            <v>4</v>
          </cell>
          <cell r="AS10">
            <v>11</v>
          </cell>
          <cell r="AT10">
            <v>6</v>
          </cell>
          <cell r="AU10">
            <v>25</v>
          </cell>
          <cell r="AV10">
            <v>5</v>
          </cell>
          <cell r="AW10">
            <v>46</v>
          </cell>
          <cell r="AX10">
            <v>1</v>
          </cell>
          <cell r="AY10">
            <v>5</v>
          </cell>
          <cell r="AZ10">
            <v>3</v>
          </cell>
          <cell r="BA10">
            <v>12</v>
          </cell>
          <cell r="BB10">
            <v>5</v>
          </cell>
          <cell r="BC10">
            <v>18</v>
          </cell>
          <cell r="BD10">
            <v>5</v>
          </cell>
          <cell r="BE10">
            <v>17</v>
          </cell>
          <cell r="BF10">
            <v>2</v>
          </cell>
          <cell r="BG10">
            <v>2</v>
          </cell>
          <cell r="BH10">
            <v>3</v>
          </cell>
          <cell r="BI10">
            <v>7</v>
          </cell>
          <cell r="BJ10">
            <v>4</v>
          </cell>
          <cell r="BK10">
            <v>12</v>
          </cell>
          <cell r="BL10">
            <v>5</v>
          </cell>
          <cell r="BM10">
            <v>26</v>
          </cell>
          <cell r="BN10">
            <v>7</v>
          </cell>
          <cell r="BO10">
            <v>16</v>
          </cell>
          <cell r="BP10">
            <v>2</v>
          </cell>
          <cell r="BQ10">
            <v>5</v>
          </cell>
        </row>
        <row r="11">
          <cell r="D11">
            <v>42</v>
          </cell>
          <cell r="E11">
            <v>117</v>
          </cell>
          <cell r="F11">
            <v>57</v>
          </cell>
          <cell r="G11">
            <v>125</v>
          </cell>
          <cell r="H11">
            <v>66</v>
          </cell>
          <cell r="I11">
            <v>165</v>
          </cell>
          <cell r="J11">
            <v>24</v>
          </cell>
          <cell r="K11">
            <v>58</v>
          </cell>
          <cell r="L11">
            <v>17</v>
          </cell>
          <cell r="M11">
            <v>68</v>
          </cell>
          <cell r="N11">
            <v>69</v>
          </cell>
          <cell r="O11">
            <v>206</v>
          </cell>
          <cell r="P11">
            <v>45</v>
          </cell>
          <cell r="Q11">
            <v>148</v>
          </cell>
          <cell r="R11">
            <v>48</v>
          </cell>
          <cell r="S11">
            <v>99</v>
          </cell>
          <cell r="T11">
            <v>32</v>
          </cell>
          <cell r="U11">
            <v>141</v>
          </cell>
          <cell r="V11">
            <v>33</v>
          </cell>
          <cell r="W11">
            <v>93</v>
          </cell>
          <cell r="X11">
            <v>10</v>
          </cell>
          <cell r="Y11">
            <v>44</v>
          </cell>
          <cell r="Z11">
            <v>18</v>
          </cell>
          <cell r="AA11">
            <v>60</v>
          </cell>
          <cell r="AB11">
            <v>7</v>
          </cell>
          <cell r="AC11">
            <v>37</v>
          </cell>
          <cell r="AD11">
            <v>17</v>
          </cell>
          <cell r="AE11">
            <v>39</v>
          </cell>
          <cell r="AF11">
            <v>48</v>
          </cell>
          <cell r="AG11">
            <v>98</v>
          </cell>
          <cell r="AH11">
            <v>10</v>
          </cell>
          <cell r="AI11">
            <v>45</v>
          </cell>
          <cell r="AJ11">
            <v>2</v>
          </cell>
          <cell r="AK11">
            <v>1</v>
          </cell>
          <cell r="AL11">
            <v>27</v>
          </cell>
          <cell r="AM11">
            <v>78</v>
          </cell>
          <cell r="AN11">
            <v>68</v>
          </cell>
          <cell r="AO11">
            <v>134</v>
          </cell>
          <cell r="AP11">
            <v>2</v>
          </cell>
          <cell r="AQ11">
            <v>9</v>
          </cell>
          <cell r="AR11">
            <v>10</v>
          </cell>
          <cell r="AS11">
            <v>46</v>
          </cell>
          <cell r="AT11">
            <v>28</v>
          </cell>
          <cell r="AU11">
            <v>74</v>
          </cell>
          <cell r="AV11">
            <v>58</v>
          </cell>
          <cell r="AW11">
            <v>136</v>
          </cell>
          <cell r="AX11">
            <v>9</v>
          </cell>
          <cell r="AY11">
            <v>12</v>
          </cell>
          <cell r="AZ11">
            <v>14</v>
          </cell>
          <cell r="BA11">
            <v>36</v>
          </cell>
          <cell r="BB11">
            <v>26</v>
          </cell>
          <cell r="BC11">
            <v>52</v>
          </cell>
          <cell r="BD11">
            <v>13</v>
          </cell>
          <cell r="BE11">
            <v>48</v>
          </cell>
          <cell r="BF11">
            <v>5</v>
          </cell>
          <cell r="BG11">
            <v>15</v>
          </cell>
          <cell r="BH11">
            <v>5</v>
          </cell>
          <cell r="BI11">
            <v>25</v>
          </cell>
          <cell r="BJ11">
            <v>14</v>
          </cell>
          <cell r="BK11">
            <v>39</v>
          </cell>
          <cell r="BL11">
            <v>17</v>
          </cell>
          <cell r="BM11">
            <v>52</v>
          </cell>
          <cell r="BN11">
            <v>24</v>
          </cell>
          <cell r="BO11">
            <v>43</v>
          </cell>
          <cell r="BP11">
            <v>5</v>
          </cell>
          <cell r="BQ11">
            <v>13</v>
          </cell>
        </row>
        <row r="12">
          <cell r="D12">
            <v>99</v>
          </cell>
          <cell r="E12">
            <v>197</v>
          </cell>
          <cell r="F12">
            <v>98</v>
          </cell>
          <cell r="G12">
            <v>228</v>
          </cell>
          <cell r="H12">
            <v>130</v>
          </cell>
          <cell r="I12">
            <v>276</v>
          </cell>
          <cell r="J12">
            <v>55</v>
          </cell>
          <cell r="K12">
            <v>102</v>
          </cell>
          <cell r="L12">
            <v>43</v>
          </cell>
          <cell r="M12">
            <v>103</v>
          </cell>
          <cell r="N12">
            <v>210</v>
          </cell>
          <cell r="O12">
            <v>376</v>
          </cell>
          <cell r="P12">
            <v>154</v>
          </cell>
          <cell r="Q12">
            <v>250</v>
          </cell>
          <cell r="R12">
            <v>127</v>
          </cell>
          <cell r="S12">
            <v>236</v>
          </cell>
          <cell r="T12">
            <v>108</v>
          </cell>
          <cell r="U12">
            <v>206</v>
          </cell>
          <cell r="V12">
            <v>108</v>
          </cell>
          <cell r="W12">
            <v>208</v>
          </cell>
          <cell r="X12">
            <v>34</v>
          </cell>
          <cell r="Y12">
            <v>62</v>
          </cell>
          <cell r="Z12">
            <v>38</v>
          </cell>
          <cell r="AA12">
            <v>88</v>
          </cell>
          <cell r="AB12">
            <v>21</v>
          </cell>
          <cell r="AC12">
            <v>33</v>
          </cell>
          <cell r="AD12">
            <v>33</v>
          </cell>
          <cell r="AE12">
            <v>86</v>
          </cell>
          <cell r="AF12">
            <v>90</v>
          </cell>
          <cell r="AG12">
            <v>179</v>
          </cell>
          <cell r="AH12">
            <v>31</v>
          </cell>
          <cell r="AI12">
            <v>79</v>
          </cell>
          <cell r="AJ12">
            <v>2</v>
          </cell>
          <cell r="AK12">
            <v>6</v>
          </cell>
          <cell r="AL12">
            <v>82</v>
          </cell>
          <cell r="AM12">
            <v>139</v>
          </cell>
          <cell r="AN12">
            <v>123</v>
          </cell>
          <cell r="AO12">
            <v>274</v>
          </cell>
          <cell r="AP12">
            <v>14</v>
          </cell>
          <cell r="AQ12">
            <v>29</v>
          </cell>
          <cell r="AR12">
            <v>36</v>
          </cell>
          <cell r="AS12">
            <v>68</v>
          </cell>
          <cell r="AT12">
            <v>75</v>
          </cell>
          <cell r="AU12">
            <v>130</v>
          </cell>
          <cell r="AV12">
            <v>109</v>
          </cell>
          <cell r="AW12">
            <v>231</v>
          </cell>
          <cell r="AX12">
            <v>11</v>
          </cell>
          <cell r="AY12">
            <v>19</v>
          </cell>
          <cell r="AZ12">
            <v>34</v>
          </cell>
          <cell r="BA12">
            <v>55</v>
          </cell>
          <cell r="BB12">
            <v>52</v>
          </cell>
          <cell r="BC12">
            <v>93</v>
          </cell>
          <cell r="BD12">
            <v>46</v>
          </cell>
          <cell r="BE12">
            <v>79</v>
          </cell>
          <cell r="BF12">
            <v>11</v>
          </cell>
          <cell r="BG12">
            <v>16</v>
          </cell>
          <cell r="BH12">
            <v>25</v>
          </cell>
          <cell r="BI12">
            <v>41</v>
          </cell>
          <cell r="BJ12">
            <v>30</v>
          </cell>
          <cell r="BK12">
            <v>62</v>
          </cell>
          <cell r="BL12">
            <v>27</v>
          </cell>
          <cell r="BM12">
            <v>59</v>
          </cell>
          <cell r="BN12">
            <v>51</v>
          </cell>
          <cell r="BO12">
            <v>100</v>
          </cell>
          <cell r="BP12">
            <v>12</v>
          </cell>
          <cell r="BQ12">
            <v>25</v>
          </cell>
        </row>
        <row r="13">
          <cell r="D13">
            <v>122</v>
          </cell>
          <cell r="E13">
            <v>212</v>
          </cell>
          <cell r="F13">
            <v>158</v>
          </cell>
          <cell r="G13">
            <v>282</v>
          </cell>
          <cell r="H13">
            <v>189</v>
          </cell>
          <cell r="I13">
            <v>360</v>
          </cell>
          <cell r="J13">
            <v>79</v>
          </cell>
          <cell r="K13">
            <v>105</v>
          </cell>
          <cell r="L13">
            <v>87</v>
          </cell>
          <cell r="M13">
            <v>101</v>
          </cell>
          <cell r="N13">
            <v>274</v>
          </cell>
          <cell r="O13">
            <v>424</v>
          </cell>
          <cell r="P13">
            <v>242</v>
          </cell>
          <cell r="Q13">
            <v>342</v>
          </cell>
          <cell r="R13">
            <v>194</v>
          </cell>
          <cell r="S13">
            <v>290</v>
          </cell>
          <cell r="T13">
            <v>174</v>
          </cell>
          <cell r="U13">
            <v>265</v>
          </cell>
          <cell r="V13">
            <v>179</v>
          </cell>
          <cell r="W13">
            <v>249</v>
          </cell>
          <cell r="X13">
            <v>54</v>
          </cell>
          <cell r="Y13">
            <v>82</v>
          </cell>
          <cell r="Z13">
            <v>53</v>
          </cell>
          <cell r="AA13">
            <v>91</v>
          </cell>
          <cell r="AB13">
            <v>32</v>
          </cell>
          <cell r="AC13">
            <v>65</v>
          </cell>
          <cell r="AD13">
            <v>67</v>
          </cell>
          <cell r="AE13">
            <v>89</v>
          </cell>
          <cell r="AF13">
            <v>130</v>
          </cell>
          <cell r="AG13">
            <v>224</v>
          </cell>
          <cell r="AH13">
            <v>51</v>
          </cell>
          <cell r="AI13">
            <v>78</v>
          </cell>
          <cell r="AJ13">
            <v>4</v>
          </cell>
          <cell r="AK13">
            <v>8</v>
          </cell>
          <cell r="AL13">
            <v>126</v>
          </cell>
          <cell r="AM13">
            <v>202</v>
          </cell>
          <cell r="AN13">
            <v>196</v>
          </cell>
          <cell r="AO13">
            <v>318</v>
          </cell>
          <cell r="AP13">
            <v>21</v>
          </cell>
          <cell r="AQ13">
            <v>39</v>
          </cell>
          <cell r="AR13">
            <v>61</v>
          </cell>
          <cell r="AS13">
            <v>80</v>
          </cell>
          <cell r="AT13">
            <v>106</v>
          </cell>
          <cell r="AU13">
            <v>164</v>
          </cell>
          <cell r="AV13">
            <v>161</v>
          </cell>
          <cell r="AW13">
            <v>273</v>
          </cell>
          <cell r="AX13">
            <v>15</v>
          </cell>
          <cell r="AY13">
            <v>25</v>
          </cell>
          <cell r="AZ13">
            <v>37</v>
          </cell>
          <cell r="BA13">
            <v>58</v>
          </cell>
          <cell r="BB13">
            <v>73</v>
          </cell>
          <cell r="BC13">
            <v>108</v>
          </cell>
          <cell r="BD13">
            <v>39</v>
          </cell>
          <cell r="BE13">
            <v>74</v>
          </cell>
          <cell r="BF13">
            <v>10</v>
          </cell>
          <cell r="BG13">
            <v>25</v>
          </cell>
          <cell r="BH13">
            <v>30</v>
          </cell>
          <cell r="BI13">
            <v>37</v>
          </cell>
          <cell r="BJ13">
            <v>36</v>
          </cell>
          <cell r="BK13">
            <v>67</v>
          </cell>
          <cell r="BL13">
            <v>29</v>
          </cell>
          <cell r="BM13">
            <v>61</v>
          </cell>
          <cell r="BN13">
            <v>79</v>
          </cell>
          <cell r="BO13">
            <v>103</v>
          </cell>
          <cell r="BP13">
            <v>21</v>
          </cell>
          <cell r="BQ13">
            <v>33</v>
          </cell>
        </row>
        <row r="14">
          <cell r="D14">
            <v>171</v>
          </cell>
          <cell r="E14">
            <v>246</v>
          </cell>
          <cell r="F14">
            <v>202</v>
          </cell>
          <cell r="G14">
            <v>312</v>
          </cell>
          <cell r="H14">
            <v>242</v>
          </cell>
          <cell r="I14">
            <v>398</v>
          </cell>
          <cell r="J14">
            <v>90</v>
          </cell>
          <cell r="K14">
            <v>127</v>
          </cell>
          <cell r="L14">
            <v>138</v>
          </cell>
          <cell r="M14">
            <v>162</v>
          </cell>
          <cell r="N14">
            <v>437</v>
          </cell>
          <cell r="O14">
            <v>548</v>
          </cell>
          <cell r="P14">
            <v>342</v>
          </cell>
          <cell r="Q14">
            <v>450</v>
          </cell>
          <cell r="R14">
            <v>286</v>
          </cell>
          <cell r="S14">
            <v>386</v>
          </cell>
          <cell r="T14">
            <v>242</v>
          </cell>
          <cell r="U14">
            <v>350</v>
          </cell>
          <cell r="V14">
            <v>272</v>
          </cell>
          <cell r="W14">
            <v>332</v>
          </cell>
          <cell r="X14">
            <v>70</v>
          </cell>
          <cell r="Y14">
            <v>82</v>
          </cell>
          <cell r="Z14">
            <v>104</v>
          </cell>
          <cell r="AA14">
            <v>118</v>
          </cell>
          <cell r="AB14">
            <v>57</v>
          </cell>
          <cell r="AC14">
            <v>51</v>
          </cell>
          <cell r="AD14">
            <v>85</v>
          </cell>
          <cell r="AE14">
            <v>124</v>
          </cell>
          <cell r="AF14">
            <v>197</v>
          </cell>
          <cell r="AG14">
            <v>232</v>
          </cell>
          <cell r="AH14">
            <v>94</v>
          </cell>
          <cell r="AI14">
            <v>113</v>
          </cell>
          <cell r="AJ14">
            <v>4</v>
          </cell>
          <cell r="AK14">
            <v>4</v>
          </cell>
          <cell r="AL14">
            <v>211</v>
          </cell>
          <cell r="AM14">
            <v>258</v>
          </cell>
          <cell r="AN14">
            <v>223</v>
          </cell>
          <cell r="AO14">
            <v>316</v>
          </cell>
          <cell r="AP14">
            <v>36</v>
          </cell>
          <cell r="AQ14">
            <v>39</v>
          </cell>
          <cell r="AR14">
            <v>109</v>
          </cell>
          <cell r="AS14">
            <v>123</v>
          </cell>
          <cell r="AT14">
            <v>131</v>
          </cell>
          <cell r="AU14">
            <v>196</v>
          </cell>
          <cell r="AV14">
            <v>247</v>
          </cell>
          <cell r="AW14">
            <v>279</v>
          </cell>
          <cell r="AX14">
            <v>13</v>
          </cell>
          <cell r="AY14">
            <v>22</v>
          </cell>
          <cell r="AZ14">
            <v>39</v>
          </cell>
          <cell r="BA14">
            <v>61</v>
          </cell>
          <cell r="BB14">
            <v>101</v>
          </cell>
          <cell r="BC14">
            <v>138</v>
          </cell>
          <cell r="BD14">
            <v>54</v>
          </cell>
          <cell r="BE14">
            <v>66</v>
          </cell>
          <cell r="BF14">
            <v>10</v>
          </cell>
          <cell r="BG14">
            <v>22</v>
          </cell>
          <cell r="BH14">
            <v>26</v>
          </cell>
          <cell r="BI14">
            <v>48</v>
          </cell>
          <cell r="BJ14">
            <v>37</v>
          </cell>
          <cell r="BK14">
            <v>59</v>
          </cell>
          <cell r="BL14">
            <v>52</v>
          </cell>
          <cell r="BM14">
            <v>69</v>
          </cell>
          <cell r="BN14">
            <v>80</v>
          </cell>
          <cell r="BO14">
            <v>152</v>
          </cell>
          <cell r="BP14">
            <v>18</v>
          </cell>
          <cell r="BQ14">
            <v>32</v>
          </cell>
        </row>
        <row r="15">
          <cell r="D15">
            <v>214</v>
          </cell>
          <cell r="E15">
            <v>270</v>
          </cell>
          <cell r="F15">
            <v>279</v>
          </cell>
          <cell r="G15">
            <v>364</v>
          </cell>
          <cell r="H15">
            <v>370</v>
          </cell>
          <cell r="I15">
            <v>495</v>
          </cell>
          <cell r="J15">
            <v>155</v>
          </cell>
          <cell r="K15">
            <v>155</v>
          </cell>
          <cell r="L15">
            <v>223</v>
          </cell>
          <cell r="M15">
            <v>236</v>
          </cell>
          <cell r="N15">
            <v>704</v>
          </cell>
          <cell r="O15">
            <v>838</v>
          </cell>
          <cell r="P15">
            <v>473</v>
          </cell>
          <cell r="Q15">
            <v>565</v>
          </cell>
          <cell r="R15">
            <v>400</v>
          </cell>
          <cell r="S15">
            <v>472</v>
          </cell>
          <cell r="T15">
            <v>447</v>
          </cell>
          <cell r="U15">
            <v>458</v>
          </cell>
          <cell r="V15">
            <v>381</v>
          </cell>
          <cell r="W15">
            <v>464</v>
          </cell>
          <cell r="X15">
            <v>88</v>
          </cell>
          <cell r="Y15">
            <v>103</v>
          </cell>
          <cell r="Z15">
            <v>119</v>
          </cell>
          <cell r="AA15">
            <v>132</v>
          </cell>
          <cell r="AB15">
            <v>68</v>
          </cell>
          <cell r="AC15">
            <v>95</v>
          </cell>
          <cell r="AD15">
            <v>124</v>
          </cell>
          <cell r="AE15">
            <v>108</v>
          </cell>
          <cell r="AF15">
            <v>312</v>
          </cell>
          <cell r="AG15">
            <v>330</v>
          </cell>
          <cell r="AH15">
            <v>118</v>
          </cell>
          <cell r="AI15">
            <v>137</v>
          </cell>
          <cell r="AJ15">
            <v>3</v>
          </cell>
          <cell r="AK15">
            <v>7</v>
          </cell>
          <cell r="AL15">
            <v>320</v>
          </cell>
          <cell r="AM15">
            <v>333</v>
          </cell>
          <cell r="AN15">
            <v>301</v>
          </cell>
          <cell r="AO15">
            <v>378</v>
          </cell>
          <cell r="AP15">
            <v>68</v>
          </cell>
          <cell r="AQ15">
            <v>73</v>
          </cell>
          <cell r="AR15">
            <v>121</v>
          </cell>
          <cell r="AS15">
            <v>154</v>
          </cell>
          <cell r="AT15">
            <v>228</v>
          </cell>
          <cell r="AU15">
            <v>203</v>
          </cell>
          <cell r="AV15">
            <v>328</v>
          </cell>
          <cell r="AW15">
            <v>377</v>
          </cell>
          <cell r="AX15">
            <v>17</v>
          </cell>
          <cell r="AY15">
            <v>14</v>
          </cell>
          <cell r="AZ15">
            <v>74</v>
          </cell>
          <cell r="BA15">
            <v>72</v>
          </cell>
          <cell r="BB15">
            <v>141</v>
          </cell>
          <cell r="BC15">
            <v>131</v>
          </cell>
          <cell r="BD15">
            <v>75</v>
          </cell>
          <cell r="BE15">
            <v>76</v>
          </cell>
          <cell r="BF15">
            <v>13</v>
          </cell>
          <cell r="BG15">
            <v>12</v>
          </cell>
          <cell r="BH15">
            <v>55</v>
          </cell>
          <cell r="BI15">
            <v>55</v>
          </cell>
          <cell r="BJ15">
            <v>53</v>
          </cell>
          <cell r="BK15">
            <v>60</v>
          </cell>
          <cell r="BL15">
            <v>58</v>
          </cell>
          <cell r="BM15">
            <v>68</v>
          </cell>
          <cell r="BN15">
            <v>107</v>
          </cell>
          <cell r="BO15">
            <v>106</v>
          </cell>
          <cell r="BP15">
            <v>17</v>
          </cell>
          <cell r="BQ15">
            <v>24</v>
          </cell>
        </row>
        <row r="16">
          <cell r="D16">
            <v>228</v>
          </cell>
          <cell r="E16">
            <v>244</v>
          </cell>
          <cell r="F16">
            <v>297</v>
          </cell>
          <cell r="G16">
            <v>313</v>
          </cell>
          <cell r="H16">
            <v>385</v>
          </cell>
          <cell r="I16">
            <v>406</v>
          </cell>
          <cell r="J16">
            <v>130</v>
          </cell>
          <cell r="K16">
            <v>158</v>
          </cell>
          <cell r="L16">
            <v>224</v>
          </cell>
          <cell r="M16">
            <v>244</v>
          </cell>
          <cell r="N16">
            <v>757</v>
          </cell>
          <cell r="O16">
            <v>733</v>
          </cell>
          <cell r="P16">
            <v>495</v>
          </cell>
          <cell r="Q16">
            <v>548</v>
          </cell>
          <cell r="R16">
            <v>388</v>
          </cell>
          <cell r="S16">
            <v>438</v>
          </cell>
          <cell r="T16">
            <v>435</v>
          </cell>
          <cell r="U16">
            <v>505</v>
          </cell>
          <cell r="V16">
            <v>355</v>
          </cell>
          <cell r="W16">
            <v>403</v>
          </cell>
          <cell r="X16">
            <v>102</v>
          </cell>
          <cell r="Y16">
            <v>116</v>
          </cell>
          <cell r="Z16">
            <v>132</v>
          </cell>
          <cell r="AA16">
            <v>121</v>
          </cell>
          <cell r="AB16">
            <v>55</v>
          </cell>
          <cell r="AC16">
            <v>62</v>
          </cell>
          <cell r="AD16">
            <v>103</v>
          </cell>
          <cell r="AE16">
            <v>113</v>
          </cell>
          <cell r="AF16">
            <v>266</v>
          </cell>
          <cell r="AG16">
            <v>283</v>
          </cell>
          <cell r="AH16">
            <v>103</v>
          </cell>
          <cell r="AI16">
            <v>123</v>
          </cell>
          <cell r="AJ16">
            <v>2</v>
          </cell>
          <cell r="AK16">
            <v>3</v>
          </cell>
          <cell r="AL16">
            <v>304</v>
          </cell>
          <cell r="AM16">
            <v>317</v>
          </cell>
          <cell r="AN16">
            <v>328</v>
          </cell>
          <cell r="AO16">
            <v>327</v>
          </cell>
          <cell r="AP16">
            <v>101</v>
          </cell>
          <cell r="AQ16">
            <v>91</v>
          </cell>
          <cell r="AR16">
            <v>117</v>
          </cell>
          <cell r="AS16">
            <v>111</v>
          </cell>
          <cell r="AT16">
            <v>171</v>
          </cell>
          <cell r="AU16">
            <v>170</v>
          </cell>
          <cell r="AV16">
            <v>273</v>
          </cell>
          <cell r="AW16">
            <v>298</v>
          </cell>
          <cell r="AX16">
            <v>19</v>
          </cell>
          <cell r="AY16">
            <v>19</v>
          </cell>
          <cell r="AZ16">
            <v>62</v>
          </cell>
          <cell r="BA16">
            <v>66</v>
          </cell>
          <cell r="BB16">
            <v>108</v>
          </cell>
          <cell r="BC16">
            <v>139</v>
          </cell>
          <cell r="BD16">
            <v>80</v>
          </cell>
          <cell r="BE16">
            <v>77</v>
          </cell>
          <cell r="BF16">
            <v>22</v>
          </cell>
          <cell r="BG16">
            <v>12</v>
          </cell>
          <cell r="BH16">
            <v>31</v>
          </cell>
          <cell r="BI16">
            <v>47</v>
          </cell>
          <cell r="BJ16">
            <v>54</v>
          </cell>
          <cell r="BK16">
            <v>47</v>
          </cell>
          <cell r="BL16">
            <v>71</v>
          </cell>
          <cell r="BM16">
            <v>56</v>
          </cell>
          <cell r="BN16">
            <v>132</v>
          </cell>
          <cell r="BO16">
            <v>126</v>
          </cell>
          <cell r="BP16">
            <v>25</v>
          </cell>
          <cell r="BQ16">
            <v>14</v>
          </cell>
        </row>
        <row r="17">
          <cell r="D17">
            <v>216</v>
          </cell>
          <cell r="E17">
            <v>238</v>
          </cell>
          <cell r="F17">
            <v>306</v>
          </cell>
          <cell r="G17">
            <v>364</v>
          </cell>
          <cell r="H17">
            <v>370</v>
          </cell>
          <cell r="I17">
            <v>399</v>
          </cell>
          <cell r="J17">
            <v>102</v>
          </cell>
          <cell r="K17">
            <v>110</v>
          </cell>
          <cell r="L17">
            <v>150</v>
          </cell>
          <cell r="M17">
            <v>186</v>
          </cell>
          <cell r="N17">
            <v>667</v>
          </cell>
          <cell r="O17">
            <v>772</v>
          </cell>
          <cell r="P17">
            <v>426</v>
          </cell>
          <cell r="Q17">
            <v>463</v>
          </cell>
          <cell r="R17">
            <v>405</v>
          </cell>
          <cell r="S17">
            <v>454</v>
          </cell>
          <cell r="T17">
            <v>451</v>
          </cell>
          <cell r="U17">
            <v>428</v>
          </cell>
          <cell r="V17">
            <v>373</v>
          </cell>
          <cell r="W17">
            <v>376</v>
          </cell>
          <cell r="X17">
            <v>80</v>
          </cell>
          <cell r="Y17">
            <v>83</v>
          </cell>
          <cell r="Z17">
            <v>121</v>
          </cell>
          <cell r="AA17">
            <v>118</v>
          </cell>
          <cell r="AB17">
            <v>50</v>
          </cell>
          <cell r="AC17">
            <v>45</v>
          </cell>
          <cell r="AD17">
            <v>104</v>
          </cell>
          <cell r="AE17">
            <v>107</v>
          </cell>
          <cell r="AF17">
            <v>209</v>
          </cell>
          <cell r="AG17">
            <v>226</v>
          </cell>
          <cell r="AH17">
            <v>94</v>
          </cell>
          <cell r="AI17">
            <v>85</v>
          </cell>
          <cell r="AJ17">
            <v>6</v>
          </cell>
          <cell r="AK17">
            <v>6</v>
          </cell>
          <cell r="AL17">
            <v>273</v>
          </cell>
          <cell r="AM17">
            <v>303</v>
          </cell>
          <cell r="AN17">
            <v>345</v>
          </cell>
          <cell r="AO17">
            <v>328</v>
          </cell>
          <cell r="AP17">
            <v>142</v>
          </cell>
          <cell r="AQ17">
            <v>127</v>
          </cell>
          <cell r="AR17">
            <v>82</v>
          </cell>
          <cell r="AS17">
            <v>100</v>
          </cell>
          <cell r="AT17">
            <v>135</v>
          </cell>
          <cell r="AU17">
            <v>137</v>
          </cell>
          <cell r="AV17">
            <v>268</v>
          </cell>
          <cell r="AW17">
            <v>286</v>
          </cell>
          <cell r="AX17">
            <v>6</v>
          </cell>
          <cell r="AY17">
            <v>10</v>
          </cell>
          <cell r="AZ17">
            <v>43</v>
          </cell>
          <cell r="BA17">
            <v>45</v>
          </cell>
          <cell r="BB17">
            <v>92</v>
          </cell>
          <cell r="BC17">
            <v>103</v>
          </cell>
          <cell r="BD17">
            <v>55</v>
          </cell>
          <cell r="BE17">
            <v>57</v>
          </cell>
          <cell r="BF17">
            <v>10</v>
          </cell>
          <cell r="BG17">
            <v>8</v>
          </cell>
          <cell r="BH17">
            <v>26</v>
          </cell>
          <cell r="BI17">
            <v>32</v>
          </cell>
          <cell r="BJ17">
            <v>41</v>
          </cell>
          <cell r="BK17">
            <v>38</v>
          </cell>
          <cell r="BL17">
            <v>58</v>
          </cell>
          <cell r="BM17">
            <v>51</v>
          </cell>
          <cell r="BN17">
            <v>74</v>
          </cell>
          <cell r="BO17">
            <v>90</v>
          </cell>
          <cell r="BP17">
            <v>12</v>
          </cell>
          <cell r="BQ17">
            <v>14</v>
          </cell>
        </row>
        <row r="18">
          <cell r="D18">
            <v>224</v>
          </cell>
          <cell r="E18">
            <v>256</v>
          </cell>
          <cell r="F18">
            <v>378</v>
          </cell>
          <cell r="G18">
            <v>367</v>
          </cell>
          <cell r="H18">
            <v>416</v>
          </cell>
          <cell r="I18">
            <v>431</v>
          </cell>
          <cell r="J18">
            <v>73</v>
          </cell>
          <cell r="K18">
            <v>77</v>
          </cell>
          <cell r="L18">
            <v>118</v>
          </cell>
          <cell r="M18">
            <v>123</v>
          </cell>
          <cell r="N18">
            <v>652</v>
          </cell>
          <cell r="O18">
            <v>776</v>
          </cell>
          <cell r="P18">
            <v>370</v>
          </cell>
          <cell r="Q18">
            <v>407</v>
          </cell>
          <cell r="R18">
            <v>458</v>
          </cell>
          <cell r="S18">
            <v>482</v>
          </cell>
          <cell r="T18">
            <v>409</v>
          </cell>
          <cell r="U18">
            <v>446</v>
          </cell>
          <cell r="V18">
            <v>399</v>
          </cell>
          <cell r="W18">
            <v>403</v>
          </cell>
          <cell r="X18">
            <v>69</v>
          </cell>
          <cell r="Y18">
            <v>63</v>
          </cell>
          <cell r="Z18">
            <v>74</v>
          </cell>
          <cell r="AA18">
            <v>70</v>
          </cell>
          <cell r="AB18">
            <v>40</v>
          </cell>
          <cell r="AC18">
            <v>38</v>
          </cell>
          <cell r="AD18">
            <v>75</v>
          </cell>
          <cell r="AE18">
            <v>75</v>
          </cell>
          <cell r="AF18">
            <v>189</v>
          </cell>
          <cell r="AG18">
            <v>222</v>
          </cell>
          <cell r="AH18">
            <v>81</v>
          </cell>
          <cell r="AI18">
            <v>81</v>
          </cell>
          <cell r="AJ18">
            <v>3</v>
          </cell>
          <cell r="AK18">
            <v>4</v>
          </cell>
          <cell r="AL18">
            <v>249</v>
          </cell>
          <cell r="AM18">
            <v>278</v>
          </cell>
          <cell r="AN18">
            <v>328</v>
          </cell>
          <cell r="AO18">
            <v>345</v>
          </cell>
          <cell r="AP18">
            <v>185</v>
          </cell>
          <cell r="AQ18">
            <v>163</v>
          </cell>
          <cell r="AR18">
            <v>74</v>
          </cell>
          <cell r="AS18">
            <v>80</v>
          </cell>
          <cell r="AT18">
            <v>108</v>
          </cell>
          <cell r="AU18">
            <v>120</v>
          </cell>
          <cell r="AV18">
            <v>240</v>
          </cell>
          <cell r="AW18">
            <v>267</v>
          </cell>
          <cell r="AX18">
            <v>13</v>
          </cell>
          <cell r="AY18">
            <v>7</v>
          </cell>
          <cell r="AZ18">
            <v>40</v>
          </cell>
          <cell r="BA18">
            <v>42</v>
          </cell>
          <cell r="BB18">
            <v>91</v>
          </cell>
          <cell r="BC18">
            <v>86</v>
          </cell>
          <cell r="BD18">
            <v>39</v>
          </cell>
          <cell r="BE18">
            <v>34</v>
          </cell>
          <cell r="BF18">
            <v>15</v>
          </cell>
          <cell r="BG18">
            <v>10</v>
          </cell>
          <cell r="BH18">
            <v>19</v>
          </cell>
          <cell r="BI18">
            <v>16</v>
          </cell>
          <cell r="BJ18">
            <v>27</v>
          </cell>
          <cell r="BK18">
            <v>24</v>
          </cell>
          <cell r="BL18">
            <v>32</v>
          </cell>
          <cell r="BM18">
            <v>36</v>
          </cell>
          <cell r="BN18">
            <v>64</v>
          </cell>
          <cell r="BO18">
            <v>69</v>
          </cell>
          <cell r="BP18">
            <v>9</v>
          </cell>
          <cell r="BQ18">
            <v>9</v>
          </cell>
        </row>
        <row r="19">
          <cell r="D19">
            <v>222</v>
          </cell>
          <cell r="E19">
            <v>250</v>
          </cell>
          <cell r="F19">
            <v>391</v>
          </cell>
          <cell r="G19">
            <v>421</v>
          </cell>
          <cell r="H19">
            <v>392</v>
          </cell>
          <cell r="I19">
            <v>400</v>
          </cell>
          <cell r="J19">
            <v>93</v>
          </cell>
          <cell r="K19">
            <v>82</v>
          </cell>
          <cell r="L19">
            <v>105</v>
          </cell>
          <cell r="M19">
            <v>108</v>
          </cell>
          <cell r="N19">
            <v>686</v>
          </cell>
          <cell r="O19">
            <v>765</v>
          </cell>
          <cell r="P19">
            <v>458</v>
          </cell>
          <cell r="Q19">
            <v>487</v>
          </cell>
          <cell r="R19">
            <v>482</v>
          </cell>
          <cell r="S19">
            <v>530</v>
          </cell>
          <cell r="T19">
            <v>453</v>
          </cell>
          <cell r="U19">
            <v>513</v>
          </cell>
          <cell r="V19">
            <v>383</v>
          </cell>
          <cell r="W19">
            <v>429</v>
          </cell>
          <cell r="X19">
            <v>62</v>
          </cell>
          <cell r="Y19">
            <v>70</v>
          </cell>
          <cell r="Z19">
            <v>76</v>
          </cell>
          <cell r="AA19">
            <v>60</v>
          </cell>
          <cell r="AB19">
            <v>34</v>
          </cell>
          <cell r="AC19">
            <v>34</v>
          </cell>
          <cell r="AD19">
            <v>72</v>
          </cell>
          <cell r="AE19">
            <v>64</v>
          </cell>
          <cell r="AF19">
            <v>214</v>
          </cell>
          <cell r="AG19">
            <v>200</v>
          </cell>
          <cell r="AH19">
            <v>96</v>
          </cell>
          <cell r="AI19">
            <v>98</v>
          </cell>
          <cell r="AJ19">
            <v>2</v>
          </cell>
          <cell r="AK19">
            <v>1</v>
          </cell>
          <cell r="AL19">
            <v>252</v>
          </cell>
          <cell r="AM19">
            <v>284</v>
          </cell>
          <cell r="AN19">
            <v>363</v>
          </cell>
          <cell r="AO19">
            <v>338</v>
          </cell>
          <cell r="AP19">
            <v>223</v>
          </cell>
          <cell r="AQ19">
            <v>235</v>
          </cell>
          <cell r="AR19">
            <v>71</v>
          </cell>
          <cell r="AS19">
            <v>66</v>
          </cell>
          <cell r="AT19">
            <v>126</v>
          </cell>
          <cell r="AU19">
            <v>130</v>
          </cell>
          <cell r="AV19">
            <v>253</v>
          </cell>
          <cell r="AW19">
            <v>241</v>
          </cell>
          <cell r="AX19">
            <v>5</v>
          </cell>
          <cell r="AY19">
            <v>6</v>
          </cell>
          <cell r="AZ19">
            <v>30</v>
          </cell>
          <cell r="BA19">
            <v>20</v>
          </cell>
          <cell r="BB19">
            <v>60</v>
          </cell>
          <cell r="BC19">
            <v>60</v>
          </cell>
          <cell r="BD19">
            <v>34</v>
          </cell>
          <cell r="BE19">
            <v>25</v>
          </cell>
          <cell r="BF19">
            <v>6</v>
          </cell>
          <cell r="BG19">
            <v>8</v>
          </cell>
          <cell r="BH19">
            <v>20</v>
          </cell>
          <cell r="BI19">
            <v>18</v>
          </cell>
          <cell r="BJ19">
            <v>17</v>
          </cell>
          <cell r="BK19">
            <v>19</v>
          </cell>
          <cell r="BL19">
            <v>25</v>
          </cell>
          <cell r="BM19">
            <v>22</v>
          </cell>
          <cell r="BN19">
            <v>56</v>
          </cell>
          <cell r="BO19">
            <v>61</v>
          </cell>
          <cell r="BP19">
            <v>9</v>
          </cell>
          <cell r="BQ19">
            <v>7</v>
          </cell>
        </row>
        <row r="20">
          <cell r="D20">
            <v>288</v>
          </cell>
          <cell r="E20">
            <v>281</v>
          </cell>
          <cell r="F20">
            <v>446</v>
          </cell>
          <cell r="G20">
            <v>504</v>
          </cell>
          <cell r="H20">
            <v>483</v>
          </cell>
          <cell r="I20">
            <v>489</v>
          </cell>
          <cell r="J20">
            <v>111</v>
          </cell>
          <cell r="K20">
            <v>89</v>
          </cell>
          <cell r="L20">
            <v>150</v>
          </cell>
          <cell r="M20">
            <v>141</v>
          </cell>
          <cell r="N20">
            <v>951</v>
          </cell>
          <cell r="O20">
            <v>967</v>
          </cell>
          <cell r="P20">
            <v>508</v>
          </cell>
          <cell r="Q20">
            <v>539</v>
          </cell>
          <cell r="R20">
            <v>564</v>
          </cell>
          <cell r="S20">
            <v>575</v>
          </cell>
          <cell r="T20">
            <v>607</v>
          </cell>
          <cell r="U20">
            <v>648</v>
          </cell>
          <cell r="V20">
            <v>528</v>
          </cell>
          <cell r="W20">
            <v>528</v>
          </cell>
          <cell r="X20">
            <v>70</v>
          </cell>
          <cell r="Y20">
            <v>73</v>
          </cell>
          <cell r="Z20">
            <v>90</v>
          </cell>
          <cell r="AA20">
            <v>79</v>
          </cell>
          <cell r="AB20">
            <v>40</v>
          </cell>
          <cell r="AC20">
            <v>38</v>
          </cell>
          <cell r="AD20">
            <v>75</v>
          </cell>
          <cell r="AE20">
            <v>57</v>
          </cell>
          <cell r="AF20">
            <v>228</v>
          </cell>
          <cell r="AG20">
            <v>217</v>
          </cell>
          <cell r="AH20">
            <v>90</v>
          </cell>
          <cell r="AI20">
            <v>89</v>
          </cell>
          <cell r="AJ20">
            <v>3</v>
          </cell>
          <cell r="AK20">
            <v>3</v>
          </cell>
          <cell r="AL20">
            <v>337</v>
          </cell>
          <cell r="AM20">
            <v>324</v>
          </cell>
          <cell r="AN20">
            <v>414</v>
          </cell>
          <cell r="AO20">
            <v>397</v>
          </cell>
          <cell r="AP20">
            <v>286</v>
          </cell>
          <cell r="AQ20">
            <v>270</v>
          </cell>
          <cell r="AR20">
            <v>103</v>
          </cell>
          <cell r="AS20">
            <v>90</v>
          </cell>
          <cell r="AT20">
            <v>132</v>
          </cell>
          <cell r="AU20">
            <v>127</v>
          </cell>
          <cell r="AV20">
            <v>366</v>
          </cell>
          <cell r="AW20">
            <v>361</v>
          </cell>
          <cell r="AX20">
            <v>4</v>
          </cell>
          <cell r="AY20">
            <v>6</v>
          </cell>
          <cell r="AZ20">
            <v>34</v>
          </cell>
          <cell r="BA20">
            <v>33</v>
          </cell>
          <cell r="BB20">
            <v>76</v>
          </cell>
          <cell r="BC20">
            <v>52</v>
          </cell>
          <cell r="BD20">
            <v>30</v>
          </cell>
          <cell r="BE20">
            <v>28</v>
          </cell>
          <cell r="BF20">
            <v>1</v>
          </cell>
          <cell r="BG20">
            <v>4</v>
          </cell>
          <cell r="BH20">
            <v>27</v>
          </cell>
          <cell r="BI20">
            <v>18</v>
          </cell>
          <cell r="BJ20">
            <v>23</v>
          </cell>
          <cell r="BK20">
            <v>10</v>
          </cell>
          <cell r="BL20">
            <v>30</v>
          </cell>
          <cell r="BM20">
            <v>27</v>
          </cell>
          <cell r="BN20">
            <v>49</v>
          </cell>
          <cell r="BO20">
            <v>54</v>
          </cell>
          <cell r="BP20">
            <v>11</v>
          </cell>
          <cell r="BQ20">
            <v>16</v>
          </cell>
        </row>
        <row r="21">
          <cell r="D21">
            <v>252</v>
          </cell>
          <cell r="E21">
            <v>265</v>
          </cell>
          <cell r="F21">
            <v>399</v>
          </cell>
          <cell r="G21">
            <v>448</v>
          </cell>
          <cell r="H21">
            <v>450</v>
          </cell>
          <cell r="I21">
            <v>441</v>
          </cell>
          <cell r="J21">
            <v>105</v>
          </cell>
          <cell r="K21">
            <v>69</v>
          </cell>
          <cell r="L21">
            <v>130</v>
          </cell>
          <cell r="M21">
            <v>125</v>
          </cell>
          <cell r="N21">
            <v>827</v>
          </cell>
          <cell r="O21">
            <v>800</v>
          </cell>
          <cell r="P21">
            <v>481</v>
          </cell>
          <cell r="Q21">
            <v>500</v>
          </cell>
          <cell r="R21">
            <v>530</v>
          </cell>
          <cell r="S21">
            <v>553</v>
          </cell>
          <cell r="T21">
            <v>533</v>
          </cell>
          <cell r="U21">
            <v>524</v>
          </cell>
          <cell r="V21">
            <v>548</v>
          </cell>
          <cell r="W21">
            <v>563</v>
          </cell>
          <cell r="X21">
            <v>66</v>
          </cell>
          <cell r="Y21">
            <v>60</v>
          </cell>
          <cell r="Z21">
            <v>67</v>
          </cell>
          <cell r="AA21">
            <v>55</v>
          </cell>
          <cell r="AB21">
            <v>41</v>
          </cell>
          <cell r="AC21">
            <v>38</v>
          </cell>
          <cell r="AD21">
            <v>56</v>
          </cell>
          <cell r="AE21">
            <v>51</v>
          </cell>
          <cell r="AF21">
            <v>210</v>
          </cell>
          <cell r="AG21">
            <v>204</v>
          </cell>
          <cell r="AH21">
            <v>101</v>
          </cell>
          <cell r="AI21">
            <v>100</v>
          </cell>
          <cell r="AJ21">
            <v>2</v>
          </cell>
          <cell r="AK21">
            <v>3</v>
          </cell>
          <cell r="AL21">
            <v>352</v>
          </cell>
          <cell r="AM21">
            <v>375</v>
          </cell>
          <cell r="AN21">
            <v>369</v>
          </cell>
          <cell r="AO21">
            <v>384</v>
          </cell>
          <cell r="AP21">
            <v>226</v>
          </cell>
          <cell r="AQ21">
            <v>219</v>
          </cell>
          <cell r="AR21">
            <v>78</v>
          </cell>
          <cell r="AS21">
            <v>65</v>
          </cell>
          <cell r="AT21">
            <v>110</v>
          </cell>
          <cell r="AU21">
            <v>100</v>
          </cell>
          <cell r="AV21">
            <v>331</v>
          </cell>
          <cell r="AW21">
            <v>319</v>
          </cell>
          <cell r="AX21">
            <v>6</v>
          </cell>
          <cell r="AY21">
            <v>5</v>
          </cell>
          <cell r="AZ21">
            <v>27</v>
          </cell>
          <cell r="BA21">
            <v>25</v>
          </cell>
          <cell r="BB21">
            <v>54</v>
          </cell>
          <cell r="BC21">
            <v>69</v>
          </cell>
          <cell r="BD21">
            <v>32</v>
          </cell>
          <cell r="BE21">
            <v>20</v>
          </cell>
          <cell r="BF21">
            <v>4</v>
          </cell>
          <cell r="BG21">
            <v>3</v>
          </cell>
          <cell r="BH21">
            <v>13</v>
          </cell>
          <cell r="BI21">
            <v>16</v>
          </cell>
          <cell r="BJ21">
            <v>18</v>
          </cell>
          <cell r="BK21">
            <v>14</v>
          </cell>
          <cell r="BL21">
            <v>13</v>
          </cell>
          <cell r="BM21">
            <v>11</v>
          </cell>
          <cell r="BN21">
            <v>57</v>
          </cell>
          <cell r="BO21">
            <v>39</v>
          </cell>
          <cell r="BP21">
            <v>1</v>
          </cell>
          <cell r="BQ21">
            <v>2</v>
          </cell>
        </row>
        <row r="22">
          <cell r="D22">
            <v>197</v>
          </cell>
          <cell r="E22">
            <v>244</v>
          </cell>
          <cell r="F22">
            <v>263</v>
          </cell>
          <cell r="G22">
            <v>299</v>
          </cell>
          <cell r="H22">
            <v>385</v>
          </cell>
          <cell r="I22">
            <v>409</v>
          </cell>
          <cell r="J22">
            <v>69</v>
          </cell>
          <cell r="K22">
            <v>60</v>
          </cell>
          <cell r="L22">
            <v>113</v>
          </cell>
          <cell r="M22">
            <v>102</v>
          </cell>
          <cell r="N22">
            <v>720</v>
          </cell>
          <cell r="O22">
            <v>742</v>
          </cell>
          <cell r="P22">
            <v>330</v>
          </cell>
          <cell r="Q22">
            <v>379</v>
          </cell>
          <cell r="R22">
            <v>447</v>
          </cell>
          <cell r="S22">
            <v>508</v>
          </cell>
          <cell r="T22">
            <v>586</v>
          </cell>
          <cell r="U22">
            <v>532</v>
          </cell>
          <cell r="V22">
            <v>495</v>
          </cell>
          <cell r="W22">
            <v>506</v>
          </cell>
          <cell r="X22">
            <v>52</v>
          </cell>
          <cell r="Y22">
            <v>42</v>
          </cell>
          <cell r="Z22">
            <v>70</v>
          </cell>
          <cell r="AA22">
            <v>57</v>
          </cell>
          <cell r="AB22">
            <v>30</v>
          </cell>
          <cell r="AC22">
            <v>28</v>
          </cell>
          <cell r="AD22">
            <v>41</v>
          </cell>
          <cell r="AE22">
            <v>45</v>
          </cell>
          <cell r="AF22">
            <v>184</v>
          </cell>
          <cell r="AG22">
            <v>171</v>
          </cell>
          <cell r="AH22">
            <v>65</v>
          </cell>
          <cell r="AI22">
            <v>65</v>
          </cell>
          <cell r="AJ22">
            <v>3</v>
          </cell>
          <cell r="AK22">
            <v>3</v>
          </cell>
          <cell r="AL22">
            <v>302</v>
          </cell>
          <cell r="AM22">
            <v>312</v>
          </cell>
          <cell r="AN22">
            <v>385</v>
          </cell>
          <cell r="AO22">
            <v>331</v>
          </cell>
          <cell r="AP22">
            <v>238</v>
          </cell>
          <cell r="AQ22">
            <v>249</v>
          </cell>
          <cell r="AR22">
            <v>57</v>
          </cell>
          <cell r="AS22">
            <v>55</v>
          </cell>
          <cell r="AT22">
            <v>81</v>
          </cell>
          <cell r="AU22">
            <v>81</v>
          </cell>
          <cell r="AV22">
            <v>277</v>
          </cell>
          <cell r="AW22">
            <v>287</v>
          </cell>
          <cell r="AX22">
            <v>4</v>
          </cell>
          <cell r="AY22">
            <v>3</v>
          </cell>
          <cell r="AZ22">
            <v>15</v>
          </cell>
          <cell r="BA22">
            <v>20</v>
          </cell>
          <cell r="BB22">
            <v>47</v>
          </cell>
          <cell r="BC22">
            <v>32</v>
          </cell>
          <cell r="BD22">
            <v>16</v>
          </cell>
          <cell r="BE22">
            <v>25</v>
          </cell>
          <cell r="BF22">
            <v>1</v>
          </cell>
          <cell r="BG22">
            <v>2</v>
          </cell>
          <cell r="BH22">
            <v>14</v>
          </cell>
          <cell r="BI22">
            <v>5</v>
          </cell>
          <cell r="BJ22">
            <v>13</v>
          </cell>
          <cell r="BK22">
            <v>9</v>
          </cell>
          <cell r="BL22">
            <v>23</v>
          </cell>
          <cell r="BM22">
            <v>12</v>
          </cell>
          <cell r="BN22">
            <v>45</v>
          </cell>
          <cell r="BO22">
            <v>38</v>
          </cell>
          <cell r="BP22">
            <v>1</v>
          </cell>
          <cell r="BQ22">
            <v>1</v>
          </cell>
        </row>
        <row r="23">
          <cell r="D23">
            <v>176</v>
          </cell>
          <cell r="E23">
            <v>163</v>
          </cell>
          <cell r="F23">
            <v>201</v>
          </cell>
          <cell r="G23">
            <v>219</v>
          </cell>
          <cell r="H23">
            <v>330</v>
          </cell>
          <cell r="I23">
            <v>360</v>
          </cell>
          <cell r="J23">
            <v>46</v>
          </cell>
          <cell r="K23">
            <v>53</v>
          </cell>
          <cell r="L23">
            <v>129</v>
          </cell>
          <cell r="M23">
            <v>78</v>
          </cell>
          <cell r="N23">
            <v>627</v>
          </cell>
          <cell r="O23">
            <v>650</v>
          </cell>
          <cell r="P23">
            <v>282</v>
          </cell>
          <cell r="Q23">
            <v>290</v>
          </cell>
          <cell r="R23">
            <v>412</v>
          </cell>
          <cell r="S23">
            <v>456</v>
          </cell>
          <cell r="T23">
            <v>512</v>
          </cell>
          <cell r="U23">
            <v>510</v>
          </cell>
          <cell r="V23">
            <v>419</v>
          </cell>
          <cell r="W23">
            <v>424</v>
          </cell>
          <cell r="X23">
            <v>56</v>
          </cell>
          <cell r="Y23">
            <v>42</v>
          </cell>
          <cell r="Z23">
            <v>39</v>
          </cell>
          <cell r="AA23">
            <v>39</v>
          </cell>
          <cell r="AB23">
            <v>18</v>
          </cell>
          <cell r="AC23">
            <v>16</v>
          </cell>
          <cell r="AD23">
            <v>44</v>
          </cell>
          <cell r="AE23">
            <v>31</v>
          </cell>
          <cell r="AF23">
            <v>200</v>
          </cell>
          <cell r="AG23">
            <v>183</v>
          </cell>
          <cell r="AH23">
            <v>47</v>
          </cell>
          <cell r="AI23">
            <v>60</v>
          </cell>
          <cell r="AJ23">
            <v>1</v>
          </cell>
          <cell r="AK23">
            <v>0</v>
          </cell>
          <cell r="AL23">
            <v>288</v>
          </cell>
          <cell r="AM23">
            <v>264</v>
          </cell>
          <cell r="AN23">
            <v>325</v>
          </cell>
          <cell r="AO23">
            <v>297</v>
          </cell>
          <cell r="AP23">
            <v>218</v>
          </cell>
          <cell r="AQ23">
            <v>172</v>
          </cell>
          <cell r="AR23">
            <v>45</v>
          </cell>
          <cell r="AS23">
            <v>39</v>
          </cell>
          <cell r="AT23">
            <v>49</v>
          </cell>
          <cell r="AU23">
            <v>57</v>
          </cell>
          <cell r="AV23">
            <v>215</v>
          </cell>
          <cell r="AW23">
            <v>220</v>
          </cell>
          <cell r="AX23">
            <v>4</v>
          </cell>
          <cell r="AY23">
            <v>2</v>
          </cell>
          <cell r="AZ23">
            <v>18</v>
          </cell>
          <cell r="BA23">
            <v>11</v>
          </cell>
          <cell r="BB23">
            <v>36</v>
          </cell>
          <cell r="BC23">
            <v>48</v>
          </cell>
          <cell r="BD23">
            <v>16</v>
          </cell>
          <cell r="BE23">
            <v>17</v>
          </cell>
          <cell r="BF23">
            <v>2</v>
          </cell>
          <cell r="BG23">
            <v>0</v>
          </cell>
          <cell r="BH23">
            <v>7</v>
          </cell>
          <cell r="BI23">
            <v>14</v>
          </cell>
          <cell r="BJ23">
            <v>11</v>
          </cell>
          <cell r="BK23">
            <v>11</v>
          </cell>
          <cell r="BL23">
            <v>17</v>
          </cell>
          <cell r="BM23">
            <v>11</v>
          </cell>
          <cell r="BN23">
            <v>19</v>
          </cell>
          <cell r="BO23">
            <v>17</v>
          </cell>
          <cell r="BP23">
            <v>5</v>
          </cell>
          <cell r="BQ23">
            <v>1</v>
          </cell>
        </row>
        <row r="24">
          <cell r="D24">
            <v>200</v>
          </cell>
          <cell r="E24">
            <v>145</v>
          </cell>
          <cell r="F24">
            <v>155</v>
          </cell>
          <cell r="G24">
            <v>161</v>
          </cell>
          <cell r="H24">
            <v>291</v>
          </cell>
          <cell r="I24">
            <v>287</v>
          </cell>
          <cell r="J24">
            <v>44</v>
          </cell>
          <cell r="K24">
            <v>34</v>
          </cell>
          <cell r="L24">
            <v>75</v>
          </cell>
          <cell r="M24">
            <v>65</v>
          </cell>
          <cell r="N24">
            <v>539</v>
          </cell>
          <cell r="O24">
            <v>551</v>
          </cell>
          <cell r="P24">
            <v>261</v>
          </cell>
          <cell r="Q24">
            <v>267</v>
          </cell>
          <cell r="R24">
            <v>344</v>
          </cell>
          <cell r="S24">
            <v>397</v>
          </cell>
          <cell r="T24">
            <v>534</v>
          </cell>
          <cell r="U24">
            <v>489</v>
          </cell>
          <cell r="V24">
            <v>388</v>
          </cell>
          <cell r="W24">
            <v>415</v>
          </cell>
          <cell r="X24">
            <v>49</v>
          </cell>
          <cell r="Y24">
            <v>46</v>
          </cell>
          <cell r="Z24">
            <v>28</v>
          </cell>
          <cell r="AA24">
            <v>20</v>
          </cell>
          <cell r="AB24">
            <v>12</v>
          </cell>
          <cell r="AC24">
            <v>18</v>
          </cell>
          <cell r="AD24">
            <v>40</v>
          </cell>
          <cell r="AE24">
            <v>33</v>
          </cell>
          <cell r="AF24">
            <v>112</v>
          </cell>
          <cell r="AG24">
            <v>128</v>
          </cell>
          <cell r="AH24">
            <v>37</v>
          </cell>
          <cell r="AI24">
            <v>41</v>
          </cell>
          <cell r="AJ24">
            <v>1</v>
          </cell>
          <cell r="AK24">
            <v>0</v>
          </cell>
          <cell r="AL24">
            <v>226</v>
          </cell>
          <cell r="AM24">
            <v>240</v>
          </cell>
          <cell r="AN24">
            <v>308</v>
          </cell>
          <cell r="AO24">
            <v>244</v>
          </cell>
          <cell r="AP24">
            <v>189</v>
          </cell>
          <cell r="AQ24">
            <v>146</v>
          </cell>
          <cell r="AR24">
            <v>41</v>
          </cell>
          <cell r="AS24">
            <v>33</v>
          </cell>
          <cell r="AT24">
            <v>47</v>
          </cell>
          <cell r="AU24">
            <v>61</v>
          </cell>
          <cell r="AV24">
            <v>188</v>
          </cell>
          <cell r="AW24">
            <v>169</v>
          </cell>
          <cell r="AX24">
            <v>2</v>
          </cell>
          <cell r="AY24">
            <v>0</v>
          </cell>
          <cell r="AZ24">
            <v>15</v>
          </cell>
          <cell r="BA24">
            <v>7</v>
          </cell>
          <cell r="BB24">
            <v>35</v>
          </cell>
          <cell r="BC24">
            <v>35</v>
          </cell>
          <cell r="BD24">
            <v>16</v>
          </cell>
          <cell r="BE24">
            <v>9</v>
          </cell>
          <cell r="BF24">
            <v>8</v>
          </cell>
          <cell r="BG24">
            <v>3</v>
          </cell>
          <cell r="BH24">
            <v>5</v>
          </cell>
          <cell r="BI24">
            <v>6</v>
          </cell>
          <cell r="BJ24">
            <v>10</v>
          </cell>
          <cell r="BK24">
            <v>3</v>
          </cell>
          <cell r="BL24">
            <v>14</v>
          </cell>
          <cell r="BM24">
            <v>10</v>
          </cell>
          <cell r="BN24">
            <v>18</v>
          </cell>
          <cell r="BO24">
            <v>15</v>
          </cell>
          <cell r="BP24">
            <v>4</v>
          </cell>
          <cell r="BQ24">
            <v>3</v>
          </cell>
        </row>
        <row r="25">
          <cell r="D25">
            <v>262</v>
          </cell>
          <cell r="E25">
            <v>168</v>
          </cell>
          <cell r="F25">
            <v>215</v>
          </cell>
          <cell r="G25">
            <v>201</v>
          </cell>
          <cell r="H25">
            <v>266</v>
          </cell>
          <cell r="I25">
            <v>290</v>
          </cell>
          <cell r="J25">
            <v>47</v>
          </cell>
          <cell r="K25">
            <v>50</v>
          </cell>
          <cell r="L25">
            <v>88</v>
          </cell>
          <cell r="M25">
            <v>77</v>
          </cell>
          <cell r="N25">
            <v>548</v>
          </cell>
          <cell r="O25">
            <v>566</v>
          </cell>
          <cell r="P25">
            <v>310</v>
          </cell>
          <cell r="Q25">
            <v>439</v>
          </cell>
          <cell r="R25">
            <v>383</v>
          </cell>
          <cell r="S25">
            <v>405</v>
          </cell>
          <cell r="T25">
            <v>791</v>
          </cell>
          <cell r="U25">
            <v>741</v>
          </cell>
          <cell r="V25">
            <v>345</v>
          </cell>
          <cell r="W25">
            <v>331</v>
          </cell>
          <cell r="X25">
            <v>62</v>
          </cell>
          <cell r="Y25">
            <v>50</v>
          </cell>
          <cell r="Z25">
            <v>44</v>
          </cell>
          <cell r="AA25">
            <v>50</v>
          </cell>
          <cell r="AB25">
            <v>27</v>
          </cell>
          <cell r="AC25">
            <v>15</v>
          </cell>
          <cell r="AD25">
            <v>29</v>
          </cell>
          <cell r="AE25">
            <v>37</v>
          </cell>
          <cell r="AF25">
            <v>119</v>
          </cell>
          <cell r="AG25">
            <v>146</v>
          </cell>
          <cell r="AH25">
            <v>59</v>
          </cell>
          <cell r="AI25">
            <v>53</v>
          </cell>
          <cell r="AJ25">
            <v>1</v>
          </cell>
          <cell r="AK25">
            <v>0</v>
          </cell>
          <cell r="AL25">
            <v>178</v>
          </cell>
          <cell r="AM25">
            <v>225</v>
          </cell>
          <cell r="AN25">
            <v>249</v>
          </cell>
          <cell r="AO25">
            <v>236</v>
          </cell>
          <cell r="AP25">
            <v>151</v>
          </cell>
          <cell r="AQ25">
            <v>121</v>
          </cell>
          <cell r="AR25">
            <v>47</v>
          </cell>
          <cell r="AS25">
            <v>41</v>
          </cell>
          <cell r="AT25">
            <v>73</v>
          </cell>
          <cell r="AU25">
            <v>129</v>
          </cell>
          <cell r="AV25">
            <v>217</v>
          </cell>
          <cell r="AW25">
            <v>207</v>
          </cell>
          <cell r="AX25">
            <v>4</v>
          </cell>
          <cell r="AY25">
            <v>4</v>
          </cell>
          <cell r="AZ25">
            <v>11</v>
          </cell>
          <cell r="BA25">
            <v>14</v>
          </cell>
          <cell r="BB25">
            <v>38</v>
          </cell>
          <cell r="BC25">
            <v>43</v>
          </cell>
          <cell r="BD25">
            <v>15</v>
          </cell>
          <cell r="BE25">
            <v>13</v>
          </cell>
          <cell r="BF25">
            <v>3</v>
          </cell>
          <cell r="BG25">
            <v>3</v>
          </cell>
          <cell r="BH25">
            <v>6</v>
          </cell>
          <cell r="BI25">
            <v>12</v>
          </cell>
          <cell r="BJ25">
            <v>10</v>
          </cell>
          <cell r="BK25">
            <v>13</v>
          </cell>
          <cell r="BL25">
            <v>14</v>
          </cell>
          <cell r="BM25">
            <v>12</v>
          </cell>
          <cell r="BN25">
            <v>34</v>
          </cell>
          <cell r="BO25">
            <v>23</v>
          </cell>
          <cell r="BP25">
            <v>5</v>
          </cell>
          <cell r="BQ25">
            <v>5</v>
          </cell>
        </row>
        <row r="26">
          <cell r="D26">
            <v>200</v>
          </cell>
          <cell r="E26">
            <v>175</v>
          </cell>
          <cell r="F26">
            <v>313</v>
          </cell>
          <cell r="G26">
            <v>297</v>
          </cell>
          <cell r="H26">
            <v>281</v>
          </cell>
          <cell r="I26">
            <v>253</v>
          </cell>
          <cell r="J26">
            <v>51</v>
          </cell>
          <cell r="K26">
            <v>68</v>
          </cell>
          <cell r="L26">
            <v>76</v>
          </cell>
          <cell r="M26">
            <v>75</v>
          </cell>
          <cell r="N26">
            <v>675</v>
          </cell>
          <cell r="O26">
            <v>637</v>
          </cell>
          <cell r="P26">
            <v>399</v>
          </cell>
          <cell r="Q26">
            <v>418</v>
          </cell>
          <cell r="R26">
            <v>438</v>
          </cell>
          <cell r="S26">
            <v>416</v>
          </cell>
          <cell r="T26">
            <v>609</v>
          </cell>
          <cell r="U26">
            <v>536</v>
          </cell>
          <cell r="V26">
            <v>338</v>
          </cell>
          <cell r="W26">
            <v>359</v>
          </cell>
          <cell r="X26">
            <v>62</v>
          </cell>
          <cell r="Y26">
            <v>42</v>
          </cell>
          <cell r="Z26">
            <v>53</v>
          </cell>
          <cell r="AA26">
            <v>30</v>
          </cell>
          <cell r="AB26">
            <v>20</v>
          </cell>
          <cell r="AC26">
            <v>22</v>
          </cell>
          <cell r="AD26">
            <v>44</v>
          </cell>
          <cell r="AE26">
            <v>42</v>
          </cell>
          <cell r="AF26">
            <v>155</v>
          </cell>
          <cell r="AG26">
            <v>156</v>
          </cell>
          <cell r="AH26">
            <v>81</v>
          </cell>
          <cell r="AI26">
            <v>71</v>
          </cell>
          <cell r="AJ26">
            <v>3</v>
          </cell>
          <cell r="AK26">
            <v>0</v>
          </cell>
          <cell r="AL26">
            <v>222</v>
          </cell>
          <cell r="AM26">
            <v>235</v>
          </cell>
          <cell r="AN26">
            <v>259</v>
          </cell>
          <cell r="AO26">
            <v>254</v>
          </cell>
          <cell r="AP26">
            <v>133</v>
          </cell>
          <cell r="AQ26">
            <v>100</v>
          </cell>
          <cell r="AR26">
            <v>51</v>
          </cell>
          <cell r="AS26">
            <v>49</v>
          </cell>
          <cell r="AT26">
            <v>81</v>
          </cell>
          <cell r="AU26">
            <v>97</v>
          </cell>
          <cell r="AV26">
            <v>204</v>
          </cell>
          <cell r="AW26">
            <v>247</v>
          </cell>
          <cell r="AX26">
            <v>5</v>
          </cell>
          <cell r="AY26">
            <v>4</v>
          </cell>
          <cell r="AZ26">
            <v>20</v>
          </cell>
          <cell r="BA26">
            <v>21</v>
          </cell>
          <cell r="BB26">
            <v>46</v>
          </cell>
          <cell r="BC26">
            <v>38</v>
          </cell>
          <cell r="BD26">
            <v>14</v>
          </cell>
          <cell r="BE26">
            <v>12</v>
          </cell>
          <cell r="BF26">
            <v>1</v>
          </cell>
          <cell r="BG26">
            <v>2</v>
          </cell>
          <cell r="BH26">
            <v>14</v>
          </cell>
          <cell r="BI26">
            <v>16</v>
          </cell>
          <cell r="BJ26">
            <v>8</v>
          </cell>
          <cell r="BK26">
            <v>9</v>
          </cell>
          <cell r="BL26">
            <v>16</v>
          </cell>
          <cell r="BM26">
            <v>12</v>
          </cell>
          <cell r="BN26">
            <v>40</v>
          </cell>
          <cell r="BO26">
            <v>35</v>
          </cell>
          <cell r="BP26">
            <v>3</v>
          </cell>
          <cell r="BQ26">
            <v>4</v>
          </cell>
        </row>
        <row r="27">
          <cell r="D27">
            <v>191</v>
          </cell>
          <cell r="E27">
            <v>188</v>
          </cell>
          <cell r="F27">
            <v>334</v>
          </cell>
          <cell r="G27">
            <v>329</v>
          </cell>
          <cell r="H27">
            <v>272</v>
          </cell>
          <cell r="I27">
            <v>276</v>
          </cell>
          <cell r="J27">
            <v>49</v>
          </cell>
          <cell r="K27">
            <v>49</v>
          </cell>
          <cell r="L27">
            <v>77</v>
          </cell>
          <cell r="M27">
            <v>83</v>
          </cell>
          <cell r="N27">
            <v>616</v>
          </cell>
          <cell r="O27">
            <v>556</v>
          </cell>
          <cell r="P27">
            <v>373</v>
          </cell>
          <cell r="Q27">
            <v>359</v>
          </cell>
          <cell r="R27">
            <v>347</v>
          </cell>
          <cell r="S27">
            <v>376</v>
          </cell>
          <cell r="T27">
            <v>370</v>
          </cell>
          <cell r="U27">
            <v>353</v>
          </cell>
          <cell r="V27">
            <v>350</v>
          </cell>
          <cell r="W27">
            <v>315</v>
          </cell>
          <cell r="X27">
            <v>47</v>
          </cell>
          <cell r="Y27">
            <v>37</v>
          </cell>
          <cell r="Z27">
            <v>37</v>
          </cell>
          <cell r="AA27">
            <v>34</v>
          </cell>
          <cell r="AB27">
            <v>25</v>
          </cell>
          <cell r="AC27">
            <v>21</v>
          </cell>
          <cell r="AD27">
            <v>29</v>
          </cell>
          <cell r="AE27">
            <v>28</v>
          </cell>
          <cell r="AF27">
            <v>125</v>
          </cell>
          <cell r="AG27">
            <v>121</v>
          </cell>
          <cell r="AH27">
            <v>56</v>
          </cell>
          <cell r="AI27">
            <v>53</v>
          </cell>
          <cell r="AJ27">
            <v>1</v>
          </cell>
          <cell r="AK27">
            <v>3</v>
          </cell>
          <cell r="AL27">
            <v>270</v>
          </cell>
          <cell r="AM27">
            <v>264</v>
          </cell>
          <cell r="AN27">
            <v>208</v>
          </cell>
          <cell r="AO27">
            <v>229</v>
          </cell>
          <cell r="AP27">
            <v>154</v>
          </cell>
          <cell r="AQ27">
            <v>138</v>
          </cell>
          <cell r="AR27">
            <v>47</v>
          </cell>
          <cell r="AS27">
            <v>47</v>
          </cell>
          <cell r="AT27">
            <v>61</v>
          </cell>
          <cell r="AU27">
            <v>55</v>
          </cell>
          <cell r="AV27">
            <v>259</v>
          </cell>
          <cell r="AW27">
            <v>254</v>
          </cell>
          <cell r="AX27">
            <v>3</v>
          </cell>
          <cell r="AY27">
            <v>0</v>
          </cell>
          <cell r="AZ27">
            <v>22</v>
          </cell>
          <cell r="BA27">
            <v>15</v>
          </cell>
          <cell r="BB27">
            <v>33</v>
          </cell>
          <cell r="BC27">
            <v>66</v>
          </cell>
          <cell r="BD27">
            <v>19</v>
          </cell>
          <cell r="BE27">
            <v>16</v>
          </cell>
          <cell r="BF27">
            <v>3</v>
          </cell>
          <cell r="BG27">
            <v>2</v>
          </cell>
          <cell r="BH27">
            <v>16</v>
          </cell>
          <cell r="BI27">
            <v>10</v>
          </cell>
          <cell r="BJ27">
            <v>13</v>
          </cell>
          <cell r="BK27">
            <v>1</v>
          </cell>
          <cell r="BL27">
            <v>15</v>
          </cell>
          <cell r="BM27">
            <v>9</v>
          </cell>
          <cell r="BN27">
            <v>32</v>
          </cell>
          <cell r="BO27">
            <v>37</v>
          </cell>
          <cell r="BP27">
            <v>0</v>
          </cell>
          <cell r="BQ27">
            <v>1</v>
          </cell>
        </row>
        <row r="28">
          <cell r="D28">
            <v>216</v>
          </cell>
          <cell r="E28">
            <v>185</v>
          </cell>
          <cell r="F28">
            <v>280</v>
          </cell>
          <cell r="G28">
            <v>302</v>
          </cell>
          <cell r="H28">
            <v>276</v>
          </cell>
          <cell r="I28">
            <v>271</v>
          </cell>
          <cell r="J28">
            <v>48</v>
          </cell>
          <cell r="K28">
            <v>41</v>
          </cell>
          <cell r="L28">
            <v>66</v>
          </cell>
          <cell r="M28">
            <v>56</v>
          </cell>
          <cell r="N28">
            <v>609</v>
          </cell>
          <cell r="O28">
            <v>585</v>
          </cell>
          <cell r="P28">
            <v>339</v>
          </cell>
          <cell r="Q28">
            <v>276</v>
          </cell>
          <cell r="R28">
            <v>386</v>
          </cell>
          <cell r="S28">
            <v>388</v>
          </cell>
          <cell r="T28">
            <v>412</v>
          </cell>
          <cell r="U28">
            <v>384</v>
          </cell>
          <cell r="V28">
            <v>367</v>
          </cell>
          <cell r="W28">
            <v>337</v>
          </cell>
          <cell r="X28">
            <v>27</v>
          </cell>
          <cell r="Y28">
            <v>36</v>
          </cell>
          <cell r="Z28">
            <v>31</v>
          </cell>
          <cell r="AA28">
            <v>30</v>
          </cell>
          <cell r="AB28">
            <v>25</v>
          </cell>
          <cell r="AC28">
            <v>14</v>
          </cell>
          <cell r="AD28">
            <v>28</v>
          </cell>
          <cell r="AE28">
            <v>20</v>
          </cell>
          <cell r="AF28">
            <v>136</v>
          </cell>
          <cell r="AG28">
            <v>133</v>
          </cell>
          <cell r="AH28">
            <v>54</v>
          </cell>
          <cell r="AI28">
            <v>49</v>
          </cell>
          <cell r="AJ28">
            <v>0</v>
          </cell>
          <cell r="AK28">
            <v>1</v>
          </cell>
          <cell r="AL28">
            <v>263</v>
          </cell>
          <cell r="AM28">
            <v>221</v>
          </cell>
          <cell r="AN28">
            <v>286</v>
          </cell>
          <cell r="AO28">
            <v>229</v>
          </cell>
          <cell r="AP28">
            <v>162</v>
          </cell>
          <cell r="AQ28">
            <v>156</v>
          </cell>
          <cell r="AR28">
            <v>33</v>
          </cell>
          <cell r="AS28">
            <v>30</v>
          </cell>
          <cell r="AT28">
            <v>53</v>
          </cell>
          <cell r="AU28">
            <v>58</v>
          </cell>
          <cell r="AV28">
            <v>258</v>
          </cell>
          <cell r="AW28">
            <v>247</v>
          </cell>
          <cell r="AX28">
            <v>2</v>
          </cell>
          <cell r="AY28">
            <v>2</v>
          </cell>
          <cell r="AZ28">
            <v>6</v>
          </cell>
          <cell r="BA28">
            <v>15</v>
          </cell>
          <cell r="BB28">
            <v>29</v>
          </cell>
          <cell r="BC28">
            <v>33</v>
          </cell>
          <cell r="BD28">
            <v>10</v>
          </cell>
          <cell r="BE28">
            <v>12</v>
          </cell>
          <cell r="BF28">
            <v>4</v>
          </cell>
          <cell r="BG28">
            <v>0</v>
          </cell>
          <cell r="BH28">
            <v>10</v>
          </cell>
          <cell r="BI28">
            <v>4</v>
          </cell>
          <cell r="BJ28">
            <v>7</v>
          </cell>
          <cell r="BK28">
            <v>7</v>
          </cell>
          <cell r="BL28">
            <v>10</v>
          </cell>
          <cell r="BM28">
            <v>7</v>
          </cell>
          <cell r="BN28">
            <v>13</v>
          </cell>
          <cell r="BO28">
            <v>19</v>
          </cell>
          <cell r="BP28">
            <v>0</v>
          </cell>
          <cell r="BQ28">
            <v>1</v>
          </cell>
        </row>
        <row r="29">
          <cell r="D29">
            <v>147</v>
          </cell>
          <cell r="E29">
            <v>135</v>
          </cell>
          <cell r="F29">
            <v>198</v>
          </cell>
          <cell r="G29">
            <v>194</v>
          </cell>
          <cell r="H29">
            <v>270</v>
          </cell>
          <cell r="I29">
            <v>279</v>
          </cell>
          <cell r="J29">
            <v>40</v>
          </cell>
          <cell r="K29">
            <v>25</v>
          </cell>
          <cell r="L29">
            <v>52</v>
          </cell>
          <cell r="M29">
            <v>62</v>
          </cell>
          <cell r="N29">
            <v>556</v>
          </cell>
          <cell r="O29">
            <v>519</v>
          </cell>
          <cell r="P29">
            <v>238</v>
          </cell>
          <cell r="Q29">
            <v>223</v>
          </cell>
          <cell r="R29">
            <v>364</v>
          </cell>
          <cell r="S29">
            <v>370</v>
          </cell>
          <cell r="T29">
            <v>388</v>
          </cell>
          <cell r="U29">
            <v>370</v>
          </cell>
          <cell r="V29">
            <v>353</v>
          </cell>
          <cell r="W29">
            <v>348</v>
          </cell>
          <cell r="X29">
            <v>22</v>
          </cell>
          <cell r="Y29">
            <v>26</v>
          </cell>
          <cell r="Z29">
            <v>27</v>
          </cell>
          <cell r="AA29">
            <v>22</v>
          </cell>
          <cell r="AB29">
            <v>9</v>
          </cell>
          <cell r="AC29">
            <v>14</v>
          </cell>
          <cell r="AD29">
            <v>22</v>
          </cell>
          <cell r="AE29">
            <v>18</v>
          </cell>
          <cell r="AF29">
            <v>133</v>
          </cell>
          <cell r="AG29">
            <v>133</v>
          </cell>
          <cell r="AH29">
            <v>45</v>
          </cell>
          <cell r="AI29">
            <v>42</v>
          </cell>
          <cell r="AJ29">
            <v>0</v>
          </cell>
          <cell r="AK29">
            <v>0</v>
          </cell>
          <cell r="AL29">
            <v>214</v>
          </cell>
          <cell r="AM29">
            <v>194</v>
          </cell>
          <cell r="AN29">
            <v>247</v>
          </cell>
          <cell r="AO29">
            <v>224</v>
          </cell>
          <cell r="AP29">
            <v>157</v>
          </cell>
          <cell r="AQ29">
            <v>144</v>
          </cell>
          <cell r="AR29">
            <v>36</v>
          </cell>
          <cell r="AS29">
            <v>34</v>
          </cell>
          <cell r="AT29">
            <v>50</v>
          </cell>
          <cell r="AU29">
            <v>35</v>
          </cell>
          <cell r="AV29">
            <v>193</v>
          </cell>
          <cell r="AW29">
            <v>190</v>
          </cell>
          <cell r="AX29">
            <v>0</v>
          </cell>
          <cell r="AY29">
            <v>1</v>
          </cell>
          <cell r="AZ29">
            <v>9</v>
          </cell>
          <cell r="BA29">
            <v>6</v>
          </cell>
          <cell r="BB29">
            <v>21</v>
          </cell>
          <cell r="BC29">
            <v>18</v>
          </cell>
          <cell r="BD29">
            <v>13</v>
          </cell>
          <cell r="BE29">
            <v>18</v>
          </cell>
          <cell r="BF29">
            <v>2</v>
          </cell>
          <cell r="BG29">
            <v>0</v>
          </cell>
          <cell r="BH29">
            <v>2</v>
          </cell>
          <cell r="BI29">
            <v>5</v>
          </cell>
          <cell r="BJ29">
            <v>6</v>
          </cell>
          <cell r="BK29">
            <v>2</v>
          </cell>
          <cell r="BL29">
            <v>4</v>
          </cell>
          <cell r="BM29">
            <v>7</v>
          </cell>
          <cell r="BN29">
            <v>10</v>
          </cell>
          <cell r="BO29">
            <v>7</v>
          </cell>
          <cell r="BP29">
            <v>1</v>
          </cell>
          <cell r="BQ29">
            <v>0</v>
          </cell>
        </row>
        <row r="30">
          <cell r="D30">
            <v>3680</v>
          </cell>
          <cell r="E30">
            <v>4023</v>
          </cell>
          <cell r="F30">
            <v>4980</v>
          </cell>
          <cell r="G30">
            <v>5792</v>
          </cell>
          <cell r="H30">
            <v>5873</v>
          </cell>
          <cell r="I30">
            <v>6752</v>
          </cell>
          <cell r="J30">
            <v>1417</v>
          </cell>
          <cell r="K30">
            <v>1537</v>
          </cell>
          <cell r="L30">
            <v>2068</v>
          </cell>
          <cell r="M30">
            <v>2215</v>
          </cell>
          <cell r="N30">
            <v>11141</v>
          </cell>
          <cell r="O30">
            <v>12083</v>
          </cell>
          <cell r="P30">
            <v>6540</v>
          </cell>
          <cell r="Q30">
            <v>7397</v>
          </cell>
          <cell r="R30">
            <v>7016</v>
          </cell>
          <cell r="S30">
            <v>7877</v>
          </cell>
          <cell r="T30">
            <v>8101</v>
          </cell>
          <cell r="U30">
            <v>8450</v>
          </cell>
          <cell r="V30">
            <v>6619</v>
          </cell>
          <cell r="W30">
            <v>7120</v>
          </cell>
          <cell r="X30">
            <v>1086</v>
          </cell>
          <cell r="Y30">
            <v>1176</v>
          </cell>
          <cell r="Z30">
            <v>1223</v>
          </cell>
          <cell r="AA30">
            <v>1291</v>
          </cell>
          <cell r="AB30">
            <v>614</v>
          </cell>
          <cell r="AC30">
            <v>695</v>
          </cell>
          <cell r="AD30">
            <v>1091</v>
          </cell>
          <cell r="AE30">
            <v>1185</v>
          </cell>
          <cell r="AF30">
            <v>3266</v>
          </cell>
          <cell r="AG30">
            <v>3625</v>
          </cell>
          <cell r="AH30">
            <v>1318</v>
          </cell>
          <cell r="AI30">
            <v>1480</v>
          </cell>
          <cell r="AV30">
            <v>4452</v>
          </cell>
          <cell r="AW30">
            <v>4941</v>
          </cell>
          <cell r="AX30">
            <v>143</v>
          </cell>
          <cell r="AY30">
            <v>166</v>
          </cell>
          <cell r="AZ30">
            <v>553</v>
          </cell>
          <cell r="BA30">
            <v>636</v>
          </cell>
          <cell r="BB30">
            <v>1166</v>
          </cell>
          <cell r="BC30">
            <v>1364</v>
          </cell>
          <cell r="BD30">
            <v>621</v>
          </cell>
          <cell r="BE30">
            <v>724</v>
          </cell>
          <cell r="BF30">
            <v>133</v>
          </cell>
          <cell r="BG30">
            <v>149</v>
          </cell>
          <cell r="BH30">
            <v>354</v>
          </cell>
          <cell r="BI30">
            <v>432</v>
          </cell>
          <cell r="BJ30">
            <v>432</v>
          </cell>
          <cell r="BK30">
            <v>506</v>
          </cell>
          <cell r="BL30">
            <v>530</v>
          </cell>
          <cell r="BM30">
            <v>624</v>
          </cell>
          <cell r="BN30">
            <v>991</v>
          </cell>
          <cell r="BO30">
            <v>1154</v>
          </cell>
          <cell r="BP30">
            <v>161</v>
          </cell>
          <cell r="BQ30">
            <v>210</v>
          </cell>
        </row>
        <row r="31">
          <cell r="E31">
            <v>7703</v>
          </cell>
          <cell r="G31">
            <v>10772</v>
          </cell>
          <cell r="I31">
            <v>12625</v>
          </cell>
          <cell r="K31">
            <v>2954</v>
          </cell>
          <cell r="M31">
            <v>4283</v>
          </cell>
          <cell r="O31">
            <v>23224</v>
          </cell>
          <cell r="Q31">
            <v>13937</v>
          </cell>
          <cell r="S31">
            <v>14893</v>
          </cell>
          <cell r="U31">
            <v>16551</v>
          </cell>
          <cell r="W31">
            <v>13739</v>
          </cell>
          <cell r="Y31">
            <v>2262</v>
          </cell>
          <cell r="AA31">
            <v>2514</v>
          </cell>
          <cell r="AC31">
            <v>1309</v>
          </cell>
          <cell r="AE31">
            <v>2276</v>
          </cell>
          <cell r="AG31">
            <v>6891</v>
          </cell>
          <cell r="AI31">
            <v>2798</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tabSelected="1"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2</v>
      </c>
      <c r="E3" s="14"/>
      <c r="F3" s="12"/>
      <c r="G3" s="11"/>
      <c r="H3" s="14"/>
      <c r="I3" s="11"/>
      <c r="J3" s="14"/>
      <c r="K3" s="14"/>
      <c r="L3" s="14"/>
      <c r="M3" s="14"/>
      <c r="N3" s="14"/>
      <c r="O3" s="14"/>
      <c r="P3" s="14"/>
      <c r="Q3" s="14"/>
      <c r="R3" s="14"/>
      <c r="S3" s="14"/>
      <c r="T3" s="14"/>
      <c r="U3" s="14"/>
      <c r="V3" s="14"/>
      <c r="W3" s="14"/>
      <c r="X3" s="14"/>
      <c r="Y3" s="14"/>
      <c r="Z3" s="14"/>
      <c r="AA3" s="14"/>
      <c r="AB3" s="14"/>
      <c r="AC3" s="14"/>
      <c r="AD3" s="14" t="s">
        <v>3</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4</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5</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90851</v>
      </c>
      <c r="D7" s="40">
        <v>99812</v>
      </c>
      <c r="E7" s="41">
        <v>190663</v>
      </c>
      <c r="F7" s="42">
        <v>65826</v>
      </c>
      <c r="G7" s="43">
        <v>72461</v>
      </c>
      <c r="H7" s="41">
        <v>138287</v>
      </c>
      <c r="I7" s="44">
        <v>3658</v>
      </c>
      <c r="J7" s="45">
        <v>3959</v>
      </c>
      <c r="K7" s="45">
        <v>7617</v>
      </c>
      <c r="L7" s="45">
        <v>5044</v>
      </c>
      <c r="M7" s="45">
        <v>5833</v>
      </c>
      <c r="N7" s="45">
        <v>10877</v>
      </c>
      <c r="O7" s="45">
        <v>5854</v>
      </c>
      <c r="P7" s="45">
        <v>6790</v>
      </c>
      <c r="Q7" s="45">
        <v>12644</v>
      </c>
      <c r="R7" s="45">
        <v>1438</v>
      </c>
      <c r="S7" s="45">
        <v>1525</v>
      </c>
      <c r="T7" s="45">
        <v>2963</v>
      </c>
      <c r="U7" s="45">
        <v>2023</v>
      </c>
      <c r="V7" s="45">
        <v>2164</v>
      </c>
      <c r="W7" s="45">
        <v>4187</v>
      </c>
      <c r="X7" s="45">
        <v>11152</v>
      </c>
      <c r="Y7" s="45">
        <v>12067</v>
      </c>
      <c r="Z7" s="45">
        <v>23219</v>
      </c>
      <c r="AA7" s="45">
        <v>6501</v>
      </c>
      <c r="AB7" s="45">
        <v>7387</v>
      </c>
      <c r="AC7" s="45">
        <v>13888</v>
      </c>
      <c r="AD7" s="45">
        <v>6959</v>
      </c>
      <c r="AE7" s="45">
        <v>7801</v>
      </c>
      <c r="AF7" s="45">
        <v>14760</v>
      </c>
      <c r="AG7" s="45">
        <v>8039</v>
      </c>
      <c r="AH7" s="45">
        <v>8369</v>
      </c>
      <c r="AI7" s="45">
        <v>16408</v>
      </c>
      <c r="AJ7" s="45">
        <v>6654</v>
      </c>
      <c r="AK7" s="45">
        <v>7169</v>
      </c>
      <c r="AL7" s="45">
        <v>13823</v>
      </c>
      <c r="AM7" s="45">
        <v>1052</v>
      </c>
      <c r="AN7" s="45">
        <v>1162</v>
      </c>
      <c r="AO7" s="45">
        <v>2214</v>
      </c>
      <c r="AP7" s="45">
        <v>1191</v>
      </c>
      <c r="AQ7" s="45">
        <v>1273</v>
      </c>
      <c r="AR7" s="45">
        <v>2464</v>
      </c>
      <c r="AS7" s="45">
        <v>593</v>
      </c>
      <c r="AT7" s="45">
        <v>676</v>
      </c>
      <c r="AU7" s="45">
        <v>1269</v>
      </c>
      <c r="AV7" s="45">
        <v>1060</v>
      </c>
      <c r="AW7" s="45">
        <v>1160</v>
      </c>
      <c r="AX7" s="45">
        <v>2220</v>
      </c>
      <c r="AY7" s="45">
        <v>3283</v>
      </c>
      <c r="AZ7" s="45">
        <v>3643</v>
      </c>
      <c r="BA7" s="45">
        <v>6926</v>
      </c>
      <c r="BB7" s="45">
        <v>1325</v>
      </c>
      <c r="BC7" s="45">
        <v>1483</v>
      </c>
      <c r="BD7" s="46">
        <v>2808</v>
      </c>
      <c r="BE7" s="47">
        <v>12615</v>
      </c>
      <c r="BF7" s="48">
        <v>13177</v>
      </c>
      <c r="BG7" s="46">
        <v>25792</v>
      </c>
      <c r="BH7" s="49">
        <v>3004</v>
      </c>
      <c r="BI7" s="45">
        <v>3398</v>
      </c>
      <c r="BJ7" s="46">
        <v>6402</v>
      </c>
      <c r="BK7" s="49">
        <v>4472</v>
      </c>
      <c r="BL7" s="45">
        <v>4959</v>
      </c>
      <c r="BM7" s="46">
        <v>9431</v>
      </c>
      <c r="BN7" s="49">
        <v>2535</v>
      </c>
      <c r="BO7" s="45">
        <v>2967</v>
      </c>
      <c r="BP7" s="46">
        <v>5502</v>
      </c>
      <c r="BQ7" s="44">
        <v>138</v>
      </c>
      <c r="BR7" s="45">
        <v>163</v>
      </c>
      <c r="BS7" s="45">
        <v>301</v>
      </c>
      <c r="BT7" s="45">
        <v>521</v>
      </c>
      <c r="BU7" s="45">
        <v>618</v>
      </c>
      <c r="BV7" s="45">
        <v>1139</v>
      </c>
      <c r="BW7" s="45">
        <v>1150</v>
      </c>
      <c r="BX7" s="45">
        <v>1340</v>
      </c>
      <c r="BY7" s="45">
        <v>2490</v>
      </c>
      <c r="BZ7" s="45">
        <v>600</v>
      </c>
      <c r="CA7" s="45">
        <v>699</v>
      </c>
      <c r="CB7" s="45">
        <v>1299</v>
      </c>
      <c r="CC7" s="45">
        <v>126</v>
      </c>
      <c r="CD7" s="45">
        <v>147</v>
      </c>
      <c r="CE7" s="46">
        <v>273</v>
      </c>
      <c r="CF7" s="49">
        <v>2399</v>
      </c>
      <c r="CG7" s="45">
        <v>2850</v>
      </c>
      <c r="CH7" s="46">
        <v>5249</v>
      </c>
      <c r="CI7" s="44">
        <v>347</v>
      </c>
      <c r="CJ7" s="44">
        <v>419</v>
      </c>
      <c r="CK7" s="45">
        <v>766</v>
      </c>
      <c r="CL7" s="45">
        <v>417</v>
      </c>
      <c r="CM7" s="45">
        <v>494</v>
      </c>
      <c r="CN7" s="45">
        <v>911</v>
      </c>
      <c r="CO7" s="45">
        <v>508</v>
      </c>
      <c r="CP7" s="45">
        <v>607</v>
      </c>
      <c r="CQ7" s="45">
        <v>1115</v>
      </c>
      <c r="CR7" s="45">
        <v>970</v>
      </c>
      <c r="CS7" s="45">
        <v>1125</v>
      </c>
      <c r="CT7" s="45">
        <v>2095</v>
      </c>
      <c r="CU7" s="45">
        <v>157</v>
      </c>
      <c r="CV7" s="45">
        <v>205</v>
      </c>
      <c r="CW7" s="46">
        <v>362</v>
      </c>
    </row>
    <row r="8" spans="1:256" s="60" customFormat="1" ht="18" customHeight="1" thickTop="1" x14ac:dyDescent="0.15">
      <c r="A8" s="51" t="s">
        <v>46</v>
      </c>
      <c r="B8" s="52" t="s">
        <v>47</v>
      </c>
      <c r="C8" s="53">
        <v>3697</v>
      </c>
      <c r="D8" s="54">
        <v>3596</v>
      </c>
      <c r="E8" s="55">
        <v>7293</v>
      </c>
      <c r="F8" s="53">
        <v>2772</v>
      </c>
      <c r="G8" s="54">
        <v>2715</v>
      </c>
      <c r="H8" s="55">
        <v>5487</v>
      </c>
      <c r="I8" s="56">
        <v>130</v>
      </c>
      <c r="J8" s="57">
        <v>124</v>
      </c>
      <c r="K8" s="57">
        <v>254</v>
      </c>
      <c r="L8" s="57">
        <v>201</v>
      </c>
      <c r="M8" s="57">
        <v>193</v>
      </c>
      <c r="N8" s="57">
        <v>394</v>
      </c>
      <c r="O8" s="57">
        <v>257</v>
      </c>
      <c r="P8" s="57">
        <v>279</v>
      </c>
      <c r="Q8" s="57">
        <v>536</v>
      </c>
      <c r="R8" s="57">
        <v>37</v>
      </c>
      <c r="S8" s="57">
        <v>25</v>
      </c>
      <c r="T8" s="57">
        <v>62</v>
      </c>
      <c r="U8" s="57">
        <v>55</v>
      </c>
      <c r="V8" s="57">
        <v>52</v>
      </c>
      <c r="W8" s="57">
        <v>107</v>
      </c>
      <c r="X8" s="57">
        <v>531</v>
      </c>
      <c r="Y8" s="57">
        <v>503</v>
      </c>
      <c r="Z8" s="57">
        <v>1034</v>
      </c>
      <c r="AA8" s="57">
        <v>245</v>
      </c>
      <c r="AB8" s="57">
        <v>246</v>
      </c>
      <c r="AC8" s="57">
        <v>491</v>
      </c>
      <c r="AD8" s="57">
        <v>352</v>
      </c>
      <c r="AE8" s="57">
        <v>369</v>
      </c>
      <c r="AF8" s="57">
        <v>721</v>
      </c>
      <c r="AG8" s="57">
        <v>359</v>
      </c>
      <c r="AH8" s="57">
        <v>345</v>
      </c>
      <c r="AI8" s="57">
        <v>704</v>
      </c>
      <c r="AJ8" s="57">
        <v>354</v>
      </c>
      <c r="AK8" s="57">
        <v>332</v>
      </c>
      <c r="AL8" s="57">
        <v>686</v>
      </c>
      <c r="AM8" s="57">
        <v>18</v>
      </c>
      <c r="AN8" s="57">
        <v>19</v>
      </c>
      <c r="AO8" s="57">
        <v>37</v>
      </c>
      <c r="AP8" s="57">
        <v>22</v>
      </c>
      <c r="AQ8" s="57">
        <v>21</v>
      </c>
      <c r="AR8" s="57">
        <v>43</v>
      </c>
      <c r="AS8" s="57">
        <v>9</v>
      </c>
      <c r="AT8" s="57">
        <v>12</v>
      </c>
      <c r="AU8" s="57">
        <v>21</v>
      </c>
      <c r="AV8" s="57">
        <v>19</v>
      </c>
      <c r="AW8" s="57">
        <v>13</v>
      </c>
      <c r="AX8" s="57">
        <v>32</v>
      </c>
      <c r="AY8" s="57">
        <v>140</v>
      </c>
      <c r="AZ8" s="57">
        <v>141</v>
      </c>
      <c r="BA8" s="57">
        <v>281</v>
      </c>
      <c r="BB8" s="57">
        <v>43</v>
      </c>
      <c r="BC8" s="57">
        <v>41</v>
      </c>
      <c r="BD8" s="58">
        <v>84</v>
      </c>
      <c r="BE8" s="59">
        <v>608</v>
      </c>
      <c r="BF8" s="57">
        <v>577</v>
      </c>
      <c r="BG8" s="58">
        <v>1185</v>
      </c>
      <c r="BH8" s="59">
        <v>69</v>
      </c>
      <c r="BI8" s="57">
        <v>66</v>
      </c>
      <c r="BJ8" s="58">
        <v>135</v>
      </c>
      <c r="BK8" s="59">
        <v>195</v>
      </c>
      <c r="BL8" s="57">
        <v>185</v>
      </c>
      <c r="BM8" s="58">
        <v>380</v>
      </c>
      <c r="BN8" s="59">
        <v>36</v>
      </c>
      <c r="BO8" s="57">
        <v>36</v>
      </c>
      <c r="BP8" s="58">
        <v>72</v>
      </c>
      <c r="BQ8" s="56">
        <v>0</v>
      </c>
      <c r="BR8" s="57">
        <v>1</v>
      </c>
      <c r="BS8" s="57">
        <v>1</v>
      </c>
      <c r="BT8" s="57">
        <v>4</v>
      </c>
      <c r="BU8" s="57">
        <v>4</v>
      </c>
      <c r="BV8" s="57">
        <v>8</v>
      </c>
      <c r="BW8" s="57">
        <v>21</v>
      </c>
      <c r="BX8" s="57">
        <v>15</v>
      </c>
      <c r="BY8" s="57">
        <v>36</v>
      </c>
      <c r="BZ8" s="57">
        <v>9</v>
      </c>
      <c r="CA8" s="57">
        <v>16</v>
      </c>
      <c r="CB8" s="57">
        <v>25</v>
      </c>
      <c r="CC8" s="57">
        <v>2</v>
      </c>
      <c r="CD8" s="57">
        <v>0</v>
      </c>
      <c r="CE8" s="58">
        <v>2</v>
      </c>
      <c r="CF8" s="59">
        <v>17</v>
      </c>
      <c r="CG8" s="57">
        <v>17</v>
      </c>
      <c r="CH8" s="58">
        <v>34</v>
      </c>
      <c r="CI8" s="56">
        <v>2</v>
      </c>
      <c r="CJ8" s="57">
        <v>2</v>
      </c>
      <c r="CK8" s="57">
        <v>4</v>
      </c>
      <c r="CL8" s="57">
        <v>3</v>
      </c>
      <c r="CM8" s="57">
        <v>3</v>
      </c>
      <c r="CN8" s="57">
        <v>6</v>
      </c>
      <c r="CO8" s="57">
        <v>4</v>
      </c>
      <c r="CP8" s="57">
        <v>5</v>
      </c>
      <c r="CQ8" s="57">
        <v>9</v>
      </c>
      <c r="CR8" s="57">
        <v>8</v>
      </c>
      <c r="CS8" s="57">
        <v>6</v>
      </c>
      <c r="CT8" s="57">
        <v>14</v>
      </c>
      <c r="CU8" s="57">
        <v>0</v>
      </c>
      <c r="CV8" s="57">
        <v>1</v>
      </c>
      <c r="CW8" s="58">
        <v>1</v>
      </c>
    </row>
    <row r="9" spans="1:256" s="60" customFormat="1" ht="18" customHeight="1" x14ac:dyDescent="0.15">
      <c r="A9" s="61"/>
      <c r="B9" s="62" t="s">
        <v>48</v>
      </c>
      <c r="C9" s="63">
        <v>4390</v>
      </c>
      <c r="D9" s="64">
        <v>4037</v>
      </c>
      <c r="E9" s="65">
        <v>8427</v>
      </c>
      <c r="F9" s="63">
        <v>3250</v>
      </c>
      <c r="G9" s="64">
        <v>3016</v>
      </c>
      <c r="H9" s="65">
        <v>6266</v>
      </c>
      <c r="I9" s="66">
        <v>210</v>
      </c>
      <c r="J9" s="67">
        <v>169</v>
      </c>
      <c r="K9" s="67">
        <v>379</v>
      </c>
      <c r="L9" s="67">
        <v>295</v>
      </c>
      <c r="M9" s="67">
        <v>304</v>
      </c>
      <c r="N9" s="67">
        <v>599</v>
      </c>
      <c r="O9" s="67">
        <v>271</v>
      </c>
      <c r="P9" s="67">
        <v>256</v>
      </c>
      <c r="Q9" s="67">
        <v>527</v>
      </c>
      <c r="R9" s="67">
        <v>45</v>
      </c>
      <c r="S9" s="67">
        <v>37</v>
      </c>
      <c r="T9" s="67">
        <v>82</v>
      </c>
      <c r="U9" s="67">
        <v>63</v>
      </c>
      <c r="V9" s="67">
        <v>51</v>
      </c>
      <c r="W9" s="67">
        <v>114</v>
      </c>
      <c r="X9" s="67">
        <v>597</v>
      </c>
      <c r="Y9" s="67">
        <v>567</v>
      </c>
      <c r="Z9" s="67">
        <v>1164</v>
      </c>
      <c r="AA9" s="67">
        <v>315</v>
      </c>
      <c r="AB9" s="67">
        <v>256</v>
      </c>
      <c r="AC9" s="67">
        <v>571</v>
      </c>
      <c r="AD9" s="67">
        <v>378</v>
      </c>
      <c r="AE9" s="67">
        <v>376</v>
      </c>
      <c r="AF9" s="67">
        <v>754</v>
      </c>
      <c r="AG9" s="67">
        <v>393</v>
      </c>
      <c r="AH9" s="67">
        <v>394</v>
      </c>
      <c r="AI9" s="67">
        <v>787</v>
      </c>
      <c r="AJ9" s="67">
        <v>371</v>
      </c>
      <c r="AK9" s="67">
        <v>328</v>
      </c>
      <c r="AL9" s="67">
        <v>699</v>
      </c>
      <c r="AM9" s="67">
        <v>29</v>
      </c>
      <c r="AN9" s="67">
        <v>37</v>
      </c>
      <c r="AO9" s="67">
        <v>66</v>
      </c>
      <c r="AP9" s="67">
        <v>32</v>
      </c>
      <c r="AQ9" s="67">
        <v>31</v>
      </c>
      <c r="AR9" s="67">
        <v>63</v>
      </c>
      <c r="AS9" s="67">
        <v>19</v>
      </c>
      <c r="AT9" s="67">
        <v>9</v>
      </c>
      <c r="AU9" s="67">
        <v>28</v>
      </c>
      <c r="AV9" s="67">
        <v>32</v>
      </c>
      <c r="AW9" s="67">
        <v>16</v>
      </c>
      <c r="AX9" s="67">
        <v>48</v>
      </c>
      <c r="AY9" s="67">
        <v>146</v>
      </c>
      <c r="AZ9" s="67">
        <v>135</v>
      </c>
      <c r="BA9" s="67">
        <v>281</v>
      </c>
      <c r="BB9" s="67">
        <v>54</v>
      </c>
      <c r="BC9" s="67">
        <v>50</v>
      </c>
      <c r="BD9" s="68">
        <v>104</v>
      </c>
      <c r="BE9" s="69">
        <v>706</v>
      </c>
      <c r="BF9" s="67">
        <v>612</v>
      </c>
      <c r="BG9" s="68">
        <v>1318</v>
      </c>
      <c r="BH9" s="69">
        <v>99</v>
      </c>
      <c r="BI9" s="67">
        <v>78</v>
      </c>
      <c r="BJ9" s="68">
        <v>177</v>
      </c>
      <c r="BK9" s="69">
        <v>248</v>
      </c>
      <c r="BL9" s="67">
        <v>237</v>
      </c>
      <c r="BM9" s="68">
        <v>485</v>
      </c>
      <c r="BN9" s="69">
        <v>49</v>
      </c>
      <c r="BO9" s="67">
        <v>55</v>
      </c>
      <c r="BP9" s="68">
        <v>104</v>
      </c>
      <c r="BQ9" s="66">
        <v>2</v>
      </c>
      <c r="BR9" s="67">
        <v>2</v>
      </c>
      <c r="BS9" s="67">
        <v>4</v>
      </c>
      <c r="BT9" s="67">
        <v>9</v>
      </c>
      <c r="BU9" s="67">
        <v>13</v>
      </c>
      <c r="BV9" s="67">
        <v>22</v>
      </c>
      <c r="BW9" s="67">
        <v>27</v>
      </c>
      <c r="BX9" s="67">
        <v>30</v>
      </c>
      <c r="BY9" s="67">
        <v>57</v>
      </c>
      <c r="BZ9" s="67">
        <v>8</v>
      </c>
      <c r="CA9" s="67">
        <v>10</v>
      </c>
      <c r="CB9" s="67">
        <v>18</v>
      </c>
      <c r="CC9" s="67">
        <v>3</v>
      </c>
      <c r="CD9" s="67">
        <v>0</v>
      </c>
      <c r="CE9" s="68">
        <v>3</v>
      </c>
      <c r="CF9" s="69">
        <v>38</v>
      </c>
      <c r="CG9" s="67">
        <v>39</v>
      </c>
      <c r="CH9" s="68">
        <v>77</v>
      </c>
      <c r="CI9" s="66">
        <v>9</v>
      </c>
      <c r="CJ9" s="67">
        <v>6</v>
      </c>
      <c r="CK9" s="67">
        <v>15</v>
      </c>
      <c r="CL9" s="67">
        <v>9</v>
      </c>
      <c r="CM9" s="67">
        <v>8</v>
      </c>
      <c r="CN9" s="67">
        <v>17</v>
      </c>
      <c r="CO9" s="67">
        <v>9</v>
      </c>
      <c r="CP9" s="67">
        <v>8</v>
      </c>
      <c r="CQ9" s="67">
        <v>17</v>
      </c>
      <c r="CR9" s="67">
        <v>11</v>
      </c>
      <c r="CS9" s="67">
        <v>17</v>
      </c>
      <c r="CT9" s="67">
        <v>28</v>
      </c>
      <c r="CU9" s="67">
        <v>0</v>
      </c>
      <c r="CV9" s="67">
        <v>0</v>
      </c>
      <c r="CW9" s="68">
        <v>0</v>
      </c>
    </row>
    <row r="10" spans="1:256" s="60" customFormat="1" ht="18" customHeight="1" thickBot="1" x14ac:dyDescent="0.2">
      <c r="A10" s="61"/>
      <c r="B10" s="70" t="s">
        <v>49</v>
      </c>
      <c r="C10" s="71">
        <v>4464</v>
      </c>
      <c r="D10" s="72">
        <v>4379</v>
      </c>
      <c r="E10" s="73">
        <v>8843</v>
      </c>
      <c r="F10" s="74">
        <v>3288</v>
      </c>
      <c r="G10" s="75">
        <v>3203</v>
      </c>
      <c r="H10" s="73">
        <v>6491</v>
      </c>
      <c r="I10" s="76">
        <v>204</v>
      </c>
      <c r="J10" s="77">
        <v>181</v>
      </c>
      <c r="K10" s="77">
        <v>385</v>
      </c>
      <c r="L10" s="77">
        <v>312</v>
      </c>
      <c r="M10" s="77">
        <v>340</v>
      </c>
      <c r="N10" s="77">
        <v>652</v>
      </c>
      <c r="O10" s="77">
        <v>277</v>
      </c>
      <c r="P10" s="77">
        <v>298</v>
      </c>
      <c r="Q10" s="77">
        <v>575</v>
      </c>
      <c r="R10" s="77">
        <v>49</v>
      </c>
      <c r="S10" s="77">
        <v>50</v>
      </c>
      <c r="T10" s="77">
        <v>99</v>
      </c>
      <c r="U10" s="77">
        <v>74</v>
      </c>
      <c r="V10" s="77">
        <v>79</v>
      </c>
      <c r="W10" s="77">
        <v>153</v>
      </c>
      <c r="X10" s="77">
        <v>623</v>
      </c>
      <c r="Y10" s="77">
        <v>567</v>
      </c>
      <c r="Z10" s="77">
        <v>1190</v>
      </c>
      <c r="AA10" s="77">
        <v>375</v>
      </c>
      <c r="AB10" s="77">
        <v>354</v>
      </c>
      <c r="AC10" s="77">
        <v>729</v>
      </c>
      <c r="AD10" s="77">
        <v>347</v>
      </c>
      <c r="AE10" s="77">
        <v>378</v>
      </c>
      <c r="AF10" s="77">
        <v>725</v>
      </c>
      <c r="AG10" s="77">
        <v>378</v>
      </c>
      <c r="AH10" s="77">
        <v>343</v>
      </c>
      <c r="AI10" s="77">
        <v>721</v>
      </c>
      <c r="AJ10" s="77">
        <v>335</v>
      </c>
      <c r="AK10" s="77">
        <v>313</v>
      </c>
      <c r="AL10" s="77">
        <v>648</v>
      </c>
      <c r="AM10" s="77">
        <v>38</v>
      </c>
      <c r="AN10" s="77">
        <v>38</v>
      </c>
      <c r="AO10" s="77">
        <v>76</v>
      </c>
      <c r="AP10" s="77">
        <v>39</v>
      </c>
      <c r="AQ10" s="77">
        <v>34</v>
      </c>
      <c r="AR10" s="77">
        <v>73</v>
      </c>
      <c r="AS10" s="77">
        <v>28</v>
      </c>
      <c r="AT10" s="77">
        <v>23</v>
      </c>
      <c r="AU10" s="77">
        <v>51</v>
      </c>
      <c r="AV10" s="77">
        <v>33</v>
      </c>
      <c r="AW10" s="77">
        <v>27</v>
      </c>
      <c r="AX10" s="77">
        <v>60</v>
      </c>
      <c r="AY10" s="77">
        <v>121</v>
      </c>
      <c r="AZ10" s="77">
        <v>127</v>
      </c>
      <c r="BA10" s="77">
        <v>248</v>
      </c>
      <c r="BB10" s="77">
        <v>55</v>
      </c>
      <c r="BC10" s="77">
        <v>51</v>
      </c>
      <c r="BD10" s="78">
        <v>106</v>
      </c>
      <c r="BE10" s="79">
        <v>658</v>
      </c>
      <c r="BF10" s="77">
        <v>670</v>
      </c>
      <c r="BG10" s="78">
        <v>1328</v>
      </c>
      <c r="BH10" s="79">
        <v>102</v>
      </c>
      <c r="BI10" s="77">
        <v>106</v>
      </c>
      <c r="BJ10" s="78">
        <v>208</v>
      </c>
      <c r="BK10" s="79">
        <v>272</v>
      </c>
      <c r="BL10" s="77">
        <v>253</v>
      </c>
      <c r="BM10" s="78">
        <v>525</v>
      </c>
      <c r="BN10" s="79">
        <v>78</v>
      </c>
      <c r="BO10" s="77">
        <v>98</v>
      </c>
      <c r="BP10" s="78">
        <v>176</v>
      </c>
      <c r="BQ10" s="76">
        <v>2</v>
      </c>
      <c r="BR10" s="77">
        <v>0</v>
      </c>
      <c r="BS10" s="77">
        <v>2</v>
      </c>
      <c r="BT10" s="77">
        <v>21</v>
      </c>
      <c r="BU10" s="77">
        <v>13</v>
      </c>
      <c r="BV10" s="77">
        <v>34</v>
      </c>
      <c r="BW10" s="77">
        <v>31</v>
      </c>
      <c r="BX10" s="77">
        <v>68</v>
      </c>
      <c r="BY10" s="77">
        <v>99</v>
      </c>
      <c r="BZ10" s="77">
        <v>20</v>
      </c>
      <c r="CA10" s="77">
        <v>15</v>
      </c>
      <c r="CB10" s="77">
        <v>35</v>
      </c>
      <c r="CC10" s="77">
        <v>4</v>
      </c>
      <c r="CD10" s="77">
        <v>2</v>
      </c>
      <c r="CE10" s="78">
        <v>6</v>
      </c>
      <c r="CF10" s="79">
        <v>66</v>
      </c>
      <c r="CG10" s="77">
        <v>49</v>
      </c>
      <c r="CH10" s="78">
        <v>115</v>
      </c>
      <c r="CI10" s="76">
        <v>15</v>
      </c>
      <c r="CJ10" s="77">
        <v>8</v>
      </c>
      <c r="CK10" s="77">
        <v>23</v>
      </c>
      <c r="CL10" s="77">
        <v>13</v>
      </c>
      <c r="CM10" s="77">
        <v>0</v>
      </c>
      <c r="CN10" s="77">
        <v>13</v>
      </c>
      <c r="CO10" s="77">
        <v>11</v>
      </c>
      <c r="CP10" s="77">
        <v>7</v>
      </c>
      <c r="CQ10" s="77">
        <v>18</v>
      </c>
      <c r="CR10" s="77">
        <v>27</v>
      </c>
      <c r="CS10" s="77">
        <v>32</v>
      </c>
      <c r="CT10" s="77">
        <v>59</v>
      </c>
      <c r="CU10" s="77">
        <v>0</v>
      </c>
      <c r="CV10" s="77">
        <v>2</v>
      </c>
      <c r="CW10" s="78">
        <v>2</v>
      </c>
    </row>
    <row r="11" spans="1:256" s="50" customFormat="1" ht="18" customHeight="1" thickBot="1" x14ac:dyDescent="0.2">
      <c r="A11" s="80"/>
      <c r="B11" s="81" t="s">
        <v>50</v>
      </c>
      <c r="C11" s="82">
        <v>12551</v>
      </c>
      <c r="D11" s="83">
        <v>12012</v>
      </c>
      <c r="E11" s="84">
        <v>24563</v>
      </c>
      <c r="F11" s="82">
        <v>9310</v>
      </c>
      <c r="G11" s="83">
        <v>8934</v>
      </c>
      <c r="H11" s="84">
        <v>18244</v>
      </c>
      <c r="I11" s="85">
        <v>544</v>
      </c>
      <c r="J11" s="86">
        <v>474</v>
      </c>
      <c r="K11" s="86">
        <v>1018</v>
      </c>
      <c r="L11" s="86">
        <v>808</v>
      </c>
      <c r="M11" s="86">
        <v>837</v>
      </c>
      <c r="N11" s="86">
        <v>1645</v>
      </c>
      <c r="O11" s="86">
        <v>805</v>
      </c>
      <c r="P11" s="86">
        <v>833</v>
      </c>
      <c r="Q11" s="86">
        <v>1638</v>
      </c>
      <c r="R11" s="86">
        <v>131</v>
      </c>
      <c r="S11" s="86">
        <v>112</v>
      </c>
      <c r="T11" s="86">
        <v>243</v>
      </c>
      <c r="U11" s="86">
        <v>192</v>
      </c>
      <c r="V11" s="86">
        <v>182</v>
      </c>
      <c r="W11" s="86">
        <v>374</v>
      </c>
      <c r="X11" s="86">
        <v>1751</v>
      </c>
      <c r="Y11" s="86">
        <v>1637</v>
      </c>
      <c r="Z11" s="86">
        <v>3388</v>
      </c>
      <c r="AA11" s="86">
        <v>935</v>
      </c>
      <c r="AB11" s="86">
        <v>856</v>
      </c>
      <c r="AC11" s="86">
        <v>1791</v>
      </c>
      <c r="AD11" s="86">
        <v>1077</v>
      </c>
      <c r="AE11" s="86">
        <v>1123</v>
      </c>
      <c r="AF11" s="86">
        <v>2200</v>
      </c>
      <c r="AG11" s="86">
        <v>1130</v>
      </c>
      <c r="AH11" s="86">
        <v>1082</v>
      </c>
      <c r="AI11" s="86">
        <v>2212</v>
      </c>
      <c r="AJ11" s="86">
        <v>1060</v>
      </c>
      <c r="AK11" s="86">
        <v>973</v>
      </c>
      <c r="AL11" s="86">
        <v>2033</v>
      </c>
      <c r="AM11" s="86">
        <v>85</v>
      </c>
      <c r="AN11" s="86">
        <v>94</v>
      </c>
      <c r="AO11" s="86">
        <v>179</v>
      </c>
      <c r="AP11" s="86">
        <v>93</v>
      </c>
      <c r="AQ11" s="86">
        <v>86</v>
      </c>
      <c r="AR11" s="86">
        <v>179</v>
      </c>
      <c r="AS11" s="86">
        <v>56</v>
      </c>
      <c r="AT11" s="86">
        <v>44</v>
      </c>
      <c r="AU11" s="86">
        <v>100</v>
      </c>
      <c r="AV11" s="86">
        <v>84</v>
      </c>
      <c r="AW11" s="86">
        <v>56</v>
      </c>
      <c r="AX11" s="86">
        <v>140</v>
      </c>
      <c r="AY11" s="86">
        <v>407</v>
      </c>
      <c r="AZ11" s="86">
        <v>403</v>
      </c>
      <c r="BA11" s="86">
        <v>810</v>
      </c>
      <c r="BB11" s="86">
        <v>152</v>
      </c>
      <c r="BC11" s="86">
        <v>142</v>
      </c>
      <c r="BD11" s="87">
        <v>294</v>
      </c>
      <c r="BE11" s="88">
        <v>1972</v>
      </c>
      <c r="BF11" s="86">
        <v>1859</v>
      </c>
      <c r="BG11" s="87">
        <v>3831</v>
      </c>
      <c r="BH11" s="88">
        <v>270</v>
      </c>
      <c r="BI11" s="86">
        <v>250</v>
      </c>
      <c r="BJ11" s="87">
        <v>520</v>
      </c>
      <c r="BK11" s="88">
        <v>715</v>
      </c>
      <c r="BL11" s="86">
        <v>675</v>
      </c>
      <c r="BM11" s="87">
        <v>1390</v>
      </c>
      <c r="BN11" s="88">
        <v>163</v>
      </c>
      <c r="BO11" s="86">
        <v>189</v>
      </c>
      <c r="BP11" s="87">
        <v>352</v>
      </c>
      <c r="BQ11" s="85">
        <v>4</v>
      </c>
      <c r="BR11" s="86">
        <v>3</v>
      </c>
      <c r="BS11" s="86">
        <v>7</v>
      </c>
      <c r="BT11" s="86">
        <v>34</v>
      </c>
      <c r="BU11" s="86">
        <v>30</v>
      </c>
      <c r="BV11" s="86">
        <v>64</v>
      </c>
      <c r="BW11" s="86">
        <v>79</v>
      </c>
      <c r="BX11" s="86">
        <v>113</v>
      </c>
      <c r="BY11" s="86">
        <v>192</v>
      </c>
      <c r="BZ11" s="86">
        <v>37</v>
      </c>
      <c r="CA11" s="86">
        <v>41</v>
      </c>
      <c r="CB11" s="86">
        <v>78</v>
      </c>
      <c r="CC11" s="86">
        <v>9</v>
      </c>
      <c r="CD11" s="86">
        <v>2</v>
      </c>
      <c r="CE11" s="87">
        <v>11</v>
      </c>
      <c r="CF11" s="88">
        <v>121</v>
      </c>
      <c r="CG11" s="86">
        <v>105</v>
      </c>
      <c r="CH11" s="87">
        <v>226</v>
      </c>
      <c r="CI11" s="85">
        <v>26</v>
      </c>
      <c r="CJ11" s="86">
        <v>16</v>
      </c>
      <c r="CK11" s="86">
        <v>42</v>
      </c>
      <c r="CL11" s="86">
        <v>25</v>
      </c>
      <c r="CM11" s="86">
        <v>11</v>
      </c>
      <c r="CN11" s="86">
        <v>36</v>
      </c>
      <c r="CO11" s="86">
        <v>24</v>
      </c>
      <c r="CP11" s="86">
        <v>20</v>
      </c>
      <c r="CQ11" s="86">
        <v>44</v>
      </c>
      <c r="CR11" s="86">
        <v>46</v>
      </c>
      <c r="CS11" s="86">
        <v>55</v>
      </c>
      <c r="CT11" s="86">
        <v>101</v>
      </c>
      <c r="CU11" s="86">
        <v>0</v>
      </c>
      <c r="CV11" s="86">
        <v>3</v>
      </c>
      <c r="CW11" s="87">
        <v>3</v>
      </c>
    </row>
    <row r="12" spans="1:256" s="50" customFormat="1" ht="18" customHeight="1" thickBot="1" x14ac:dyDescent="0.2">
      <c r="A12" s="89"/>
      <c r="B12" s="90" t="s">
        <v>51</v>
      </c>
      <c r="C12" s="91">
        <v>13.814927738825109</v>
      </c>
      <c r="D12" s="92">
        <v>12.034625095178935</v>
      </c>
      <c r="E12" s="93">
        <v>12.88294005653955</v>
      </c>
      <c r="F12" s="91">
        <v>14.143347613405039</v>
      </c>
      <c r="G12" s="92">
        <v>12.329390982735539</v>
      </c>
      <c r="H12" s="93">
        <v>13.192852545792446</v>
      </c>
      <c r="I12" s="94">
        <v>14.871514488791689</v>
      </c>
      <c r="J12" s="92">
        <v>11.972720383935338</v>
      </c>
      <c r="K12" s="92">
        <v>13.364841801234082</v>
      </c>
      <c r="L12" s="92">
        <v>16.019032513877875</v>
      </c>
      <c r="M12" s="92">
        <v>14.349391393793931</v>
      </c>
      <c r="N12" s="92">
        <v>15.12365541969293</v>
      </c>
      <c r="O12" s="92">
        <v>13.751281175264776</v>
      </c>
      <c r="P12" s="92">
        <v>12.268041237113401</v>
      </c>
      <c r="Q12" s="92">
        <v>12.954761151534324</v>
      </c>
      <c r="R12" s="92">
        <v>9.1098748261474274</v>
      </c>
      <c r="S12" s="92">
        <v>7.3442622950819674</v>
      </c>
      <c r="T12" s="92">
        <v>8.2011474856564295</v>
      </c>
      <c r="U12" s="92">
        <v>9.4908551655956508</v>
      </c>
      <c r="V12" s="92">
        <v>8.4103512014787434</v>
      </c>
      <c r="W12" s="92">
        <v>8.9324098399808918</v>
      </c>
      <c r="X12" s="92">
        <v>15.701219512195122</v>
      </c>
      <c r="Y12" s="92">
        <v>13.565923593270904</v>
      </c>
      <c r="Z12" s="92">
        <v>14.591498341875189</v>
      </c>
      <c r="AA12" s="92">
        <v>14.382402707275805</v>
      </c>
      <c r="AB12" s="92">
        <v>11.587924732638418</v>
      </c>
      <c r="AC12" s="92">
        <v>12.896025345622119</v>
      </c>
      <c r="AD12" s="92">
        <v>15.476361546199167</v>
      </c>
      <c r="AE12" s="92">
        <v>14.395590308934752</v>
      </c>
      <c r="AF12" s="92">
        <v>14.905149051490515</v>
      </c>
      <c r="AG12" s="92">
        <v>14.056474685906206</v>
      </c>
      <c r="AH12" s="92">
        <v>12.928665312462659</v>
      </c>
      <c r="AI12" s="92">
        <v>13.481228668941981</v>
      </c>
      <c r="AJ12" s="92">
        <v>15.930267508265706</v>
      </c>
      <c r="AK12" s="92">
        <v>13.572325289440649</v>
      </c>
      <c r="AL12" s="92">
        <v>14.707371771684874</v>
      </c>
      <c r="AM12" s="92">
        <v>8.0798479087452471</v>
      </c>
      <c r="AN12" s="92">
        <v>8.0895008605851988</v>
      </c>
      <c r="AO12" s="92">
        <v>8.084914182475158</v>
      </c>
      <c r="AP12" s="92">
        <v>7.8085642317380355</v>
      </c>
      <c r="AQ12" s="92">
        <v>6.7556952081696782</v>
      </c>
      <c r="AR12" s="92">
        <v>7.2646103896103904</v>
      </c>
      <c r="AS12" s="92">
        <v>9.4435075885328832</v>
      </c>
      <c r="AT12" s="92">
        <v>6.5088757396449708</v>
      </c>
      <c r="AU12" s="92">
        <v>7.8802206461780937</v>
      </c>
      <c r="AV12" s="92">
        <v>7.9245283018867925</v>
      </c>
      <c r="AW12" s="92">
        <v>4.8275862068965516</v>
      </c>
      <c r="AX12" s="92">
        <v>6.3063063063063058</v>
      </c>
      <c r="AY12" s="92">
        <v>12.397197685044167</v>
      </c>
      <c r="AZ12" s="92">
        <v>11.062311281910512</v>
      </c>
      <c r="BA12" s="92">
        <v>11.695062084897488</v>
      </c>
      <c r="BB12" s="92">
        <v>11.471698113207546</v>
      </c>
      <c r="BC12" s="92">
        <v>9.5751854349291978</v>
      </c>
      <c r="BD12" s="93">
        <v>10.47008547008547</v>
      </c>
      <c r="BE12" s="91">
        <v>15.632183908045977</v>
      </c>
      <c r="BF12" s="92">
        <v>14.107915306974272</v>
      </c>
      <c r="BG12" s="93">
        <v>14.853442928039703</v>
      </c>
      <c r="BH12" s="91">
        <v>8.9880159786950724</v>
      </c>
      <c r="BI12" s="92">
        <v>7.3572689817539727</v>
      </c>
      <c r="BJ12" s="93">
        <v>8.1224617307091531</v>
      </c>
      <c r="BK12" s="91">
        <v>15.988372093023257</v>
      </c>
      <c r="BL12" s="92">
        <v>13.611615245009073</v>
      </c>
      <c r="BM12" s="93">
        <v>14.738627929169759</v>
      </c>
      <c r="BN12" s="91">
        <v>6.4299802761341232</v>
      </c>
      <c r="BO12" s="92">
        <v>6.3700707785642061</v>
      </c>
      <c r="BP12" s="93">
        <v>6.3976735732460916</v>
      </c>
      <c r="BQ12" s="94">
        <v>2.8985507246376812</v>
      </c>
      <c r="BR12" s="92">
        <v>1.8404907975460123</v>
      </c>
      <c r="BS12" s="92">
        <v>2.3255813953488373</v>
      </c>
      <c r="BT12" s="92">
        <v>6.525911708253358</v>
      </c>
      <c r="BU12" s="92">
        <v>4.8543689320388346</v>
      </c>
      <c r="BV12" s="92">
        <v>5.6189640035118522</v>
      </c>
      <c r="BW12" s="92">
        <v>6.8695652173913047</v>
      </c>
      <c r="BX12" s="92">
        <v>8.4328358208955212</v>
      </c>
      <c r="BY12" s="92">
        <v>7.7108433734939767</v>
      </c>
      <c r="BZ12" s="92">
        <v>6.166666666666667</v>
      </c>
      <c r="CA12" s="92">
        <v>5.8655221745350508</v>
      </c>
      <c r="CB12" s="92">
        <v>6.0046189376443415</v>
      </c>
      <c r="CC12" s="92">
        <v>7.1428571428571423</v>
      </c>
      <c r="CD12" s="92">
        <v>1.3605442176870748</v>
      </c>
      <c r="CE12" s="93">
        <v>4.0293040293040292</v>
      </c>
      <c r="CF12" s="91">
        <v>5.0437682367653194</v>
      </c>
      <c r="CG12" s="92">
        <v>3.6842105263157889</v>
      </c>
      <c r="CH12" s="93">
        <v>4.305582015622023</v>
      </c>
      <c r="CI12" s="94">
        <v>7.4927953890489913</v>
      </c>
      <c r="CJ12" s="92">
        <v>3.8186157517899764</v>
      </c>
      <c r="CK12" s="92">
        <v>5.4830287206266322</v>
      </c>
      <c r="CL12" s="92">
        <v>5.9952038369304557</v>
      </c>
      <c r="CM12" s="92">
        <v>2.2267206477732793</v>
      </c>
      <c r="CN12" s="92">
        <v>3.9517014270032931</v>
      </c>
      <c r="CO12" s="92">
        <v>4.7244094488188972</v>
      </c>
      <c r="CP12" s="92">
        <v>3.2948929159802307</v>
      </c>
      <c r="CQ12" s="92">
        <v>3.9461883408071747</v>
      </c>
      <c r="CR12" s="92">
        <v>4.7422680412371134</v>
      </c>
      <c r="CS12" s="92">
        <v>4.8888888888888893</v>
      </c>
      <c r="CT12" s="92">
        <v>4.821002386634845</v>
      </c>
      <c r="CU12" s="92">
        <v>0</v>
      </c>
      <c r="CV12" s="92">
        <v>1.4634146341463417</v>
      </c>
      <c r="CW12" s="93">
        <v>0.82872928176795579</v>
      </c>
    </row>
    <row r="13" spans="1:256" s="60" customFormat="1" ht="18" customHeight="1" thickTop="1" x14ac:dyDescent="0.15">
      <c r="A13" s="51" t="s">
        <v>52</v>
      </c>
      <c r="B13" s="52" t="s">
        <v>53</v>
      </c>
      <c r="C13" s="53">
        <v>4851</v>
      </c>
      <c r="D13" s="54">
        <v>4617</v>
      </c>
      <c r="E13" s="55">
        <v>9468</v>
      </c>
      <c r="F13" s="53">
        <v>3760</v>
      </c>
      <c r="G13" s="54">
        <v>3520</v>
      </c>
      <c r="H13" s="55">
        <v>7280</v>
      </c>
      <c r="I13" s="56">
        <v>207</v>
      </c>
      <c r="J13" s="57">
        <v>170</v>
      </c>
      <c r="K13" s="57">
        <v>377</v>
      </c>
      <c r="L13" s="57">
        <v>310</v>
      </c>
      <c r="M13" s="57">
        <v>282</v>
      </c>
      <c r="N13" s="57">
        <v>592</v>
      </c>
      <c r="O13" s="57">
        <v>278</v>
      </c>
      <c r="P13" s="57">
        <v>245</v>
      </c>
      <c r="Q13" s="57">
        <v>523</v>
      </c>
      <c r="R13" s="57">
        <v>80</v>
      </c>
      <c r="S13" s="57">
        <v>75</v>
      </c>
      <c r="T13" s="57">
        <v>155</v>
      </c>
      <c r="U13" s="57">
        <v>73</v>
      </c>
      <c r="V13" s="57">
        <v>82</v>
      </c>
      <c r="W13" s="57">
        <v>155</v>
      </c>
      <c r="X13" s="57">
        <v>661</v>
      </c>
      <c r="Y13" s="57">
        <v>610</v>
      </c>
      <c r="Z13" s="57">
        <v>1271</v>
      </c>
      <c r="AA13" s="57">
        <v>380</v>
      </c>
      <c r="AB13" s="57">
        <v>414</v>
      </c>
      <c r="AC13" s="57">
        <v>794</v>
      </c>
      <c r="AD13" s="57">
        <v>412</v>
      </c>
      <c r="AE13" s="57">
        <v>381</v>
      </c>
      <c r="AF13" s="57">
        <v>793</v>
      </c>
      <c r="AG13" s="57">
        <v>636</v>
      </c>
      <c r="AH13" s="57">
        <v>554</v>
      </c>
      <c r="AI13" s="57">
        <v>1190</v>
      </c>
      <c r="AJ13" s="57">
        <v>343</v>
      </c>
      <c r="AK13" s="57">
        <v>366</v>
      </c>
      <c r="AL13" s="57">
        <v>709</v>
      </c>
      <c r="AM13" s="57">
        <v>57</v>
      </c>
      <c r="AN13" s="57">
        <v>38</v>
      </c>
      <c r="AO13" s="57">
        <v>95</v>
      </c>
      <c r="AP13" s="57">
        <v>48</v>
      </c>
      <c r="AQ13" s="57">
        <v>32</v>
      </c>
      <c r="AR13" s="57">
        <v>80</v>
      </c>
      <c r="AS13" s="57">
        <v>20</v>
      </c>
      <c r="AT13" s="57">
        <v>21</v>
      </c>
      <c r="AU13" s="57">
        <v>41</v>
      </c>
      <c r="AV13" s="57">
        <v>35</v>
      </c>
      <c r="AW13" s="57">
        <v>38</v>
      </c>
      <c r="AX13" s="57">
        <v>73</v>
      </c>
      <c r="AY13" s="57">
        <v>142</v>
      </c>
      <c r="AZ13" s="57">
        <v>145</v>
      </c>
      <c r="BA13" s="57">
        <v>287</v>
      </c>
      <c r="BB13" s="57">
        <v>78</v>
      </c>
      <c r="BC13" s="57">
        <v>67</v>
      </c>
      <c r="BD13" s="58">
        <v>145</v>
      </c>
      <c r="BE13" s="59">
        <v>589</v>
      </c>
      <c r="BF13" s="57">
        <v>566</v>
      </c>
      <c r="BG13" s="58">
        <v>1155</v>
      </c>
      <c r="BH13" s="59">
        <v>126</v>
      </c>
      <c r="BI13" s="57">
        <v>121</v>
      </c>
      <c r="BJ13" s="58">
        <v>247</v>
      </c>
      <c r="BK13" s="59">
        <v>211</v>
      </c>
      <c r="BL13" s="57">
        <v>252</v>
      </c>
      <c r="BM13" s="58">
        <v>463</v>
      </c>
      <c r="BN13" s="59">
        <v>83</v>
      </c>
      <c r="BO13" s="57">
        <v>82</v>
      </c>
      <c r="BP13" s="58">
        <v>165</v>
      </c>
      <c r="BQ13" s="56">
        <v>6</v>
      </c>
      <c r="BR13" s="57">
        <v>4</v>
      </c>
      <c r="BS13" s="57">
        <v>10</v>
      </c>
      <c r="BT13" s="57">
        <v>13</v>
      </c>
      <c r="BU13" s="57">
        <v>21</v>
      </c>
      <c r="BV13" s="57">
        <v>34</v>
      </c>
      <c r="BW13" s="57">
        <v>49</v>
      </c>
      <c r="BX13" s="57">
        <v>41</v>
      </c>
      <c r="BY13" s="57">
        <v>90</v>
      </c>
      <c r="BZ13" s="57">
        <v>14</v>
      </c>
      <c r="CA13" s="57">
        <v>14</v>
      </c>
      <c r="CB13" s="57">
        <v>28</v>
      </c>
      <c r="CC13" s="57">
        <v>1</v>
      </c>
      <c r="CD13" s="57">
        <v>2</v>
      </c>
      <c r="CE13" s="58">
        <v>3</v>
      </c>
      <c r="CF13" s="59">
        <v>82</v>
      </c>
      <c r="CG13" s="57">
        <v>76</v>
      </c>
      <c r="CH13" s="58">
        <v>158</v>
      </c>
      <c r="CI13" s="56">
        <v>13</v>
      </c>
      <c r="CJ13" s="57">
        <v>12</v>
      </c>
      <c r="CK13" s="57">
        <v>25</v>
      </c>
      <c r="CL13" s="57">
        <v>8</v>
      </c>
      <c r="CM13" s="57">
        <v>10</v>
      </c>
      <c r="CN13" s="57">
        <v>18</v>
      </c>
      <c r="CO13" s="57">
        <v>18</v>
      </c>
      <c r="CP13" s="57">
        <v>14</v>
      </c>
      <c r="CQ13" s="57">
        <v>32</v>
      </c>
      <c r="CR13" s="57">
        <v>42</v>
      </c>
      <c r="CS13" s="57">
        <v>37</v>
      </c>
      <c r="CT13" s="57">
        <v>79</v>
      </c>
      <c r="CU13" s="57">
        <v>1</v>
      </c>
      <c r="CV13" s="57">
        <v>3</v>
      </c>
      <c r="CW13" s="58">
        <v>4</v>
      </c>
    </row>
    <row r="14" spans="1:256" s="60" customFormat="1" ht="18" customHeight="1" x14ac:dyDescent="0.15">
      <c r="A14" s="61"/>
      <c r="B14" s="62" t="s">
        <v>54</v>
      </c>
      <c r="C14" s="63">
        <v>4631</v>
      </c>
      <c r="D14" s="64">
        <v>4691</v>
      </c>
      <c r="E14" s="65">
        <v>9322</v>
      </c>
      <c r="F14" s="63">
        <v>3604</v>
      </c>
      <c r="G14" s="64">
        <v>3567</v>
      </c>
      <c r="H14" s="65">
        <v>7171</v>
      </c>
      <c r="I14" s="66">
        <v>252</v>
      </c>
      <c r="J14" s="67">
        <v>163</v>
      </c>
      <c r="K14" s="67">
        <v>415</v>
      </c>
      <c r="L14" s="67">
        <v>224</v>
      </c>
      <c r="M14" s="67">
        <v>203</v>
      </c>
      <c r="N14" s="67">
        <v>427</v>
      </c>
      <c r="O14" s="67">
        <v>275</v>
      </c>
      <c r="P14" s="67">
        <v>291</v>
      </c>
      <c r="Q14" s="67">
        <v>566</v>
      </c>
      <c r="R14" s="67">
        <v>69</v>
      </c>
      <c r="S14" s="67">
        <v>48</v>
      </c>
      <c r="T14" s="67">
        <v>117</v>
      </c>
      <c r="U14" s="67">
        <v>78</v>
      </c>
      <c r="V14" s="67">
        <v>69</v>
      </c>
      <c r="W14" s="67">
        <v>147</v>
      </c>
      <c r="X14" s="67">
        <v>556</v>
      </c>
      <c r="Y14" s="67">
        <v>579</v>
      </c>
      <c r="Z14" s="67">
        <v>1135</v>
      </c>
      <c r="AA14" s="67">
        <v>304</v>
      </c>
      <c r="AB14" s="67">
        <v>437</v>
      </c>
      <c r="AC14" s="67">
        <v>741</v>
      </c>
      <c r="AD14" s="67">
        <v>370</v>
      </c>
      <c r="AE14" s="67">
        <v>368</v>
      </c>
      <c r="AF14" s="67">
        <v>738</v>
      </c>
      <c r="AG14" s="67">
        <v>781</v>
      </c>
      <c r="AH14" s="67">
        <v>689</v>
      </c>
      <c r="AI14" s="67">
        <v>1470</v>
      </c>
      <c r="AJ14" s="67">
        <v>337</v>
      </c>
      <c r="AK14" s="67">
        <v>368</v>
      </c>
      <c r="AL14" s="67">
        <v>705</v>
      </c>
      <c r="AM14" s="67">
        <v>60</v>
      </c>
      <c r="AN14" s="67">
        <v>52</v>
      </c>
      <c r="AO14" s="67">
        <v>112</v>
      </c>
      <c r="AP14" s="67">
        <v>49</v>
      </c>
      <c r="AQ14" s="67">
        <v>47</v>
      </c>
      <c r="AR14" s="67">
        <v>96</v>
      </c>
      <c r="AS14" s="67">
        <v>25</v>
      </c>
      <c r="AT14" s="67">
        <v>17</v>
      </c>
      <c r="AU14" s="67">
        <v>42</v>
      </c>
      <c r="AV14" s="67">
        <v>35</v>
      </c>
      <c r="AW14" s="67">
        <v>36</v>
      </c>
      <c r="AX14" s="67">
        <v>71</v>
      </c>
      <c r="AY14" s="67">
        <v>128</v>
      </c>
      <c r="AZ14" s="67">
        <v>140</v>
      </c>
      <c r="BA14" s="67">
        <v>268</v>
      </c>
      <c r="BB14" s="67">
        <v>61</v>
      </c>
      <c r="BC14" s="67">
        <v>60</v>
      </c>
      <c r="BD14" s="68">
        <v>121</v>
      </c>
      <c r="BE14" s="69">
        <v>582</v>
      </c>
      <c r="BF14" s="67">
        <v>607</v>
      </c>
      <c r="BG14" s="68">
        <v>1189</v>
      </c>
      <c r="BH14" s="69">
        <v>104</v>
      </c>
      <c r="BI14" s="67">
        <v>161</v>
      </c>
      <c r="BJ14" s="68">
        <v>265</v>
      </c>
      <c r="BK14" s="69">
        <v>211</v>
      </c>
      <c r="BL14" s="67">
        <v>226</v>
      </c>
      <c r="BM14" s="68">
        <v>437</v>
      </c>
      <c r="BN14" s="69">
        <v>76</v>
      </c>
      <c r="BO14" s="67">
        <v>72</v>
      </c>
      <c r="BP14" s="68">
        <v>148</v>
      </c>
      <c r="BQ14" s="66">
        <v>3</v>
      </c>
      <c r="BR14" s="67">
        <v>4</v>
      </c>
      <c r="BS14" s="67">
        <v>7</v>
      </c>
      <c r="BT14" s="67">
        <v>17</v>
      </c>
      <c r="BU14" s="67">
        <v>16</v>
      </c>
      <c r="BV14" s="67">
        <v>33</v>
      </c>
      <c r="BW14" s="67">
        <v>36</v>
      </c>
      <c r="BX14" s="67">
        <v>37</v>
      </c>
      <c r="BY14" s="67">
        <v>73</v>
      </c>
      <c r="BZ14" s="67">
        <v>17</v>
      </c>
      <c r="CA14" s="67">
        <v>12</v>
      </c>
      <c r="CB14" s="67">
        <v>29</v>
      </c>
      <c r="CC14" s="67">
        <v>3</v>
      </c>
      <c r="CD14" s="67">
        <v>3</v>
      </c>
      <c r="CE14" s="68">
        <v>6</v>
      </c>
      <c r="CF14" s="69">
        <v>54</v>
      </c>
      <c r="CG14" s="67">
        <v>58</v>
      </c>
      <c r="CH14" s="68">
        <v>112</v>
      </c>
      <c r="CI14" s="66">
        <v>5</v>
      </c>
      <c r="CJ14" s="67">
        <v>12</v>
      </c>
      <c r="CK14" s="67">
        <v>17</v>
      </c>
      <c r="CL14" s="67">
        <v>7</v>
      </c>
      <c r="CM14" s="67">
        <v>7</v>
      </c>
      <c r="CN14" s="67">
        <v>14</v>
      </c>
      <c r="CO14" s="67">
        <v>11</v>
      </c>
      <c r="CP14" s="67">
        <v>13</v>
      </c>
      <c r="CQ14" s="67">
        <v>24</v>
      </c>
      <c r="CR14" s="67">
        <v>28</v>
      </c>
      <c r="CS14" s="67">
        <v>22</v>
      </c>
      <c r="CT14" s="67">
        <v>50</v>
      </c>
      <c r="CU14" s="67">
        <v>3</v>
      </c>
      <c r="CV14" s="67">
        <v>4</v>
      </c>
      <c r="CW14" s="68">
        <v>7</v>
      </c>
    </row>
    <row r="15" spans="1:256" s="60" customFormat="1" ht="18" customHeight="1" x14ac:dyDescent="0.15">
      <c r="A15" s="61"/>
      <c r="B15" s="62" t="s">
        <v>55</v>
      </c>
      <c r="C15" s="63">
        <v>4244</v>
      </c>
      <c r="D15" s="64">
        <v>4082</v>
      </c>
      <c r="E15" s="65">
        <v>8326</v>
      </c>
      <c r="F15" s="63">
        <v>3126</v>
      </c>
      <c r="G15" s="64">
        <v>3096</v>
      </c>
      <c r="H15" s="65">
        <v>6222</v>
      </c>
      <c r="I15" s="66">
        <v>200</v>
      </c>
      <c r="J15" s="67">
        <v>139</v>
      </c>
      <c r="K15" s="67">
        <v>339</v>
      </c>
      <c r="L15" s="67">
        <v>178</v>
      </c>
      <c r="M15" s="67">
        <v>165</v>
      </c>
      <c r="N15" s="67">
        <v>343</v>
      </c>
      <c r="O15" s="67">
        <v>282</v>
      </c>
      <c r="P15" s="67">
        <v>333</v>
      </c>
      <c r="Q15" s="67">
        <v>615</v>
      </c>
      <c r="R15" s="67">
        <v>41</v>
      </c>
      <c r="S15" s="67">
        <v>36</v>
      </c>
      <c r="T15" s="67">
        <v>77</v>
      </c>
      <c r="U15" s="67">
        <v>78</v>
      </c>
      <c r="V15" s="67">
        <v>61</v>
      </c>
      <c r="W15" s="67">
        <v>139</v>
      </c>
      <c r="X15" s="67">
        <v>552</v>
      </c>
      <c r="Y15" s="67">
        <v>556</v>
      </c>
      <c r="Z15" s="67">
        <v>1108</v>
      </c>
      <c r="AA15" s="67">
        <v>264</v>
      </c>
      <c r="AB15" s="67">
        <v>269</v>
      </c>
      <c r="AC15" s="67">
        <v>533</v>
      </c>
      <c r="AD15" s="67">
        <v>358</v>
      </c>
      <c r="AE15" s="67">
        <v>393</v>
      </c>
      <c r="AF15" s="67">
        <v>751</v>
      </c>
      <c r="AG15" s="67">
        <v>507</v>
      </c>
      <c r="AH15" s="67">
        <v>470</v>
      </c>
      <c r="AI15" s="67">
        <v>977</v>
      </c>
      <c r="AJ15" s="67">
        <v>374</v>
      </c>
      <c r="AK15" s="67">
        <v>380</v>
      </c>
      <c r="AL15" s="67">
        <v>754</v>
      </c>
      <c r="AM15" s="67">
        <v>57</v>
      </c>
      <c r="AN15" s="67">
        <v>37</v>
      </c>
      <c r="AO15" s="67">
        <v>94</v>
      </c>
      <c r="AP15" s="67">
        <v>25</v>
      </c>
      <c r="AQ15" s="67">
        <v>28</v>
      </c>
      <c r="AR15" s="67">
        <v>53</v>
      </c>
      <c r="AS15" s="67">
        <v>11</v>
      </c>
      <c r="AT15" s="67">
        <v>13</v>
      </c>
      <c r="AU15" s="67">
        <v>24</v>
      </c>
      <c r="AV15" s="67">
        <v>37</v>
      </c>
      <c r="AW15" s="67">
        <v>33</v>
      </c>
      <c r="AX15" s="67">
        <v>70</v>
      </c>
      <c r="AY15" s="67">
        <v>119</v>
      </c>
      <c r="AZ15" s="67">
        <v>138</v>
      </c>
      <c r="BA15" s="67">
        <v>257</v>
      </c>
      <c r="BB15" s="67">
        <v>43</v>
      </c>
      <c r="BC15" s="67">
        <v>45</v>
      </c>
      <c r="BD15" s="68">
        <v>88</v>
      </c>
      <c r="BE15" s="69">
        <v>741</v>
      </c>
      <c r="BF15" s="67">
        <v>640</v>
      </c>
      <c r="BG15" s="68">
        <v>1381</v>
      </c>
      <c r="BH15" s="69">
        <v>85</v>
      </c>
      <c r="BI15" s="67">
        <v>100</v>
      </c>
      <c r="BJ15" s="68">
        <v>185</v>
      </c>
      <c r="BK15" s="69">
        <v>175</v>
      </c>
      <c r="BL15" s="67">
        <v>165</v>
      </c>
      <c r="BM15" s="68">
        <v>340</v>
      </c>
      <c r="BN15" s="69">
        <v>66</v>
      </c>
      <c r="BO15" s="67">
        <v>50</v>
      </c>
      <c r="BP15" s="68">
        <v>116</v>
      </c>
      <c r="BQ15" s="66">
        <v>2</v>
      </c>
      <c r="BR15" s="67">
        <v>0</v>
      </c>
      <c r="BS15" s="67">
        <v>2</v>
      </c>
      <c r="BT15" s="67">
        <v>9</v>
      </c>
      <c r="BU15" s="67">
        <v>7</v>
      </c>
      <c r="BV15" s="67">
        <v>16</v>
      </c>
      <c r="BW15" s="67">
        <v>35</v>
      </c>
      <c r="BX15" s="67">
        <v>36</v>
      </c>
      <c r="BY15" s="67">
        <v>71</v>
      </c>
      <c r="BZ15" s="67">
        <v>15</v>
      </c>
      <c r="CA15" s="67">
        <v>6</v>
      </c>
      <c r="CB15" s="67">
        <v>21</v>
      </c>
      <c r="CC15" s="67">
        <v>5</v>
      </c>
      <c r="CD15" s="67">
        <v>1</v>
      </c>
      <c r="CE15" s="68">
        <v>6</v>
      </c>
      <c r="CF15" s="69">
        <v>51</v>
      </c>
      <c r="CG15" s="67">
        <v>31</v>
      </c>
      <c r="CH15" s="68">
        <v>82</v>
      </c>
      <c r="CI15" s="66">
        <v>7</v>
      </c>
      <c r="CJ15" s="67">
        <v>1</v>
      </c>
      <c r="CK15" s="67">
        <v>8</v>
      </c>
      <c r="CL15" s="67">
        <v>6</v>
      </c>
      <c r="CM15" s="67">
        <v>6</v>
      </c>
      <c r="CN15" s="67">
        <v>12</v>
      </c>
      <c r="CO15" s="67">
        <v>10</v>
      </c>
      <c r="CP15" s="67">
        <v>8</v>
      </c>
      <c r="CQ15" s="67">
        <v>18</v>
      </c>
      <c r="CR15" s="67">
        <v>23</v>
      </c>
      <c r="CS15" s="67">
        <v>14</v>
      </c>
      <c r="CT15" s="67">
        <v>37</v>
      </c>
      <c r="CU15" s="67">
        <v>5</v>
      </c>
      <c r="CV15" s="67">
        <v>2</v>
      </c>
      <c r="CW15" s="68">
        <v>7</v>
      </c>
    </row>
    <row r="16" spans="1:256" s="60" customFormat="1" ht="18" customHeight="1" x14ac:dyDescent="0.15">
      <c r="A16" s="61"/>
      <c r="B16" s="62" t="s">
        <v>56</v>
      </c>
      <c r="C16" s="63">
        <v>4704</v>
      </c>
      <c r="D16" s="64">
        <v>4613</v>
      </c>
      <c r="E16" s="65">
        <v>9317</v>
      </c>
      <c r="F16" s="63">
        <v>3469</v>
      </c>
      <c r="G16" s="64">
        <v>3498</v>
      </c>
      <c r="H16" s="65">
        <v>6967</v>
      </c>
      <c r="I16" s="66">
        <v>173</v>
      </c>
      <c r="J16" s="67">
        <v>154</v>
      </c>
      <c r="K16" s="67">
        <v>327</v>
      </c>
      <c r="L16" s="67">
        <v>202</v>
      </c>
      <c r="M16" s="67">
        <v>214</v>
      </c>
      <c r="N16" s="67">
        <v>416</v>
      </c>
      <c r="O16" s="67">
        <v>339</v>
      </c>
      <c r="P16" s="67">
        <v>332</v>
      </c>
      <c r="Q16" s="67">
        <v>671</v>
      </c>
      <c r="R16" s="67">
        <v>40</v>
      </c>
      <c r="S16" s="67">
        <v>45</v>
      </c>
      <c r="T16" s="67">
        <v>85</v>
      </c>
      <c r="U16" s="67">
        <v>116</v>
      </c>
      <c r="V16" s="67">
        <v>78</v>
      </c>
      <c r="W16" s="67">
        <v>194</v>
      </c>
      <c r="X16" s="67">
        <v>601</v>
      </c>
      <c r="Y16" s="67">
        <v>636</v>
      </c>
      <c r="Z16" s="67">
        <v>1237</v>
      </c>
      <c r="AA16" s="67">
        <v>293</v>
      </c>
      <c r="AB16" s="67">
        <v>295</v>
      </c>
      <c r="AC16" s="67">
        <v>588</v>
      </c>
      <c r="AD16" s="67">
        <v>403</v>
      </c>
      <c r="AE16" s="67">
        <v>439</v>
      </c>
      <c r="AF16" s="67">
        <v>842</v>
      </c>
      <c r="AG16" s="67">
        <v>477</v>
      </c>
      <c r="AH16" s="67">
        <v>494</v>
      </c>
      <c r="AI16" s="67">
        <v>971</v>
      </c>
      <c r="AJ16" s="67">
        <v>440</v>
      </c>
      <c r="AK16" s="67">
        <v>443</v>
      </c>
      <c r="AL16" s="67">
        <v>883</v>
      </c>
      <c r="AM16" s="67">
        <v>57</v>
      </c>
      <c r="AN16" s="67">
        <v>48</v>
      </c>
      <c r="AO16" s="67">
        <v>105</v>
      </c>
      <c r="AP16" s="67">
        <v>27</v>
      </c>
      <c r="AQ16" s="67">
        <v>28</v>
      </c>
      <c r="AR16" s="67">
        <v>55</v>
      </c>
      <c r="AS16" s="67">
        <v>17</v>
      </c>
      <c r="AT16" s="67">
        <v>15</v>
      </c>
      <c r="AU16" s="67">
        <v>32</v>
      </c>
      <c r="AV16" s="67">
        <v>39</v>
      </c>
      <c r="AW16" s="67">
        <v>29</v>
      </c>
      <c r="AX16" s="67">
        <v>68</v>
      </c>
      <c r="AY16" s="67">
        <v>198</v>
      </c>
      <c r="AZ16" s="67">
        <v>199</v>
      </c>
      <c r="BA16" s="67">
        <v>397</v>
      </c>
      <c r="BB16" s="67">
        <v>47</v>
      </c>
      <c r="BC16" s="67">
        <v>49</v>
      </c>
      <c r="BD16" s="68">
        <v>96</v>
      </c>
      <c r="BE16" s="69">
        <v>802</v>
      </c>
      <c r="BF16" s="67">
        <v>687</v>
      </c>
      <c r="BG16" s="68">
        <v>1489</v>
      </c>
      <c r="BH16" s="69">
        <v>86</v>
      </c>
      <c r="BI16" s="67">
        <v>89</v>
      </c>
      <c r="BJ16" s="68">
        <v>175</v>
      </c>
      <c r="BK16" s="69">
        <v>223</v>
      </c>
      <c r="BL16" s="67">
        <v>227</v>
      </c>
      <c r="BM16" s="68">
        <v>450</v>
      </c>
      <c r="BN16" s="69">
        <v>70</v>
      </c>
      <c r="BO16" s="67">
        <v>64</v>
      </c>
      <c r="BP16" s="68">
        <v>134</v>
      </c>
      <c r="BQ16" s="66">
        <v>2</v>
      </c>
      <c r="BR16" s="67">
        <v>2</v>
      </c>
      <c r="BS16" s="67">
        <v>4</v>
      </c>
      <c r="BT16" s="67">
        <v>20</v>
      </c>
      <c r="BU16" s="67">
        <v>6</v>
      </c>
      <c r="BV16" s="67">
        <v>26</v>
      </c>
      <c r="BW16" s="67">
        <v>33</v>
      </c>
      <c r="BX16" s="67">
        <v>42</v>
      </c>
      <c r="BY16" s="67">
        <v>75</v>
      </c>
      <c r="BZ16" s="67">
        <v>12</v>
      </c>
      <c r="CA16" s="67">
        <v>13</v>
      </c>
      <c r="CB16" s="67">
        <v>25</v>
      </c>
      <c r="CC16" s="67">
        <v>3</v>
      </c>
      <c r="CD16" s="67">
        <v>1</v>
      </c>
      <c r="CE16" s="68">
        <v>4</v>
      </c>
      <c r="CF16" s="69">
        <v>54</v>
      </c>
      <c r="CG16" s="67">
        <v>48</v>
      </c>
      <c r="CH16" s="68">
        <v>102</v>
      </c>
      <c r="CI16" s="66">
        <v>4</v>
      </c>
      <c r="CJ16" s="67">
        <v>13</v>
      </c>
      <c r="CK16" s="67">
        <v>17</v>
      </c>
      <c r="CL16" s="67">
        <v>13</v>
      </c>
      <c r="CM16" s="67">
        <v>9</v>
      </c>
      <c r="CN16" s="67">
        <v>22</v>
      </c>
      <c r="CO16" s="67">
        <v>19</v>
      </c>
      <c r="CP16" s="67">
        <v>9</v>
      </c>
      <c r="CQ16" s="67">
        <v>28</v>
      </c>
      <c r="CR16" s="67">
        <v>14</v>
      </c>
      <c r="CS16" s="67">
        <v>16</v>
      </c>
      <c r="CT16" s="67">
        <v>30</v>
      </c>
      <c r="CU16" s="67">
        <v>4</v>
      </c>
      <c r="CV16" s="67">
        <v>1</v>
      </c>
      <c r="CW16" s="68">
        <v>5</v>
      </c>
    </row>
    <row r="17" spans="1:101" s="60" customFormat="1" ht="18" customHeight="1" x14ac:dyDescent="0.15">
      <c r="A17" s="61"/>
      <c r="B17" s="62" t="s">
        <v>57</v>
      </c>
      <c r="C17" s="63">
        <v>5454</v>
      </c>
      <c r="D17" s="64">
        <v>5557</v>
      </c>
      <c r="E17" s="65">
        <v>11011</v>
      </c>
      <c r="F17" s="63">
        <v>3980</v>
      </c>
      <c r="G17" s="64">
        <v>4123</v>
      </c>
      <c r="H17" s="65">
        <v>8103</v>
      </c>
      <c r="I17" s="66">
        <v>196</v>
      </c>
      <c r="J17" s="67">
        <v>220</v>
      </c>
      <c r="K17" s="67">
        <v>416</v>
      </c>
      <c r="L17" s="67">
        <v>258</v>
      </c>
      <c r="M17" s="67">
        <v>302</v>
      </c>
      <c r="N17" s="67">
        <v>560</v>
      </c>
      <c r="O17" s="67">
        <v>373</v>
      </c>
      <c r="P17" s="67">
        <v>410</v>
      </c>
      <c r="Q17" s="67">
        <v>783</v>
      </c>
      <c r="R17" s="67">
        <v>58</v>
      </c>
      <c r="S17" s="67">
        <v>50</v>
      </c>
      <c r="T17" s="67">
        <v>108</v>
      </c>
      <c r="U17" s="67">
        <v>111</v>
      </c>
      <c r="V17" s="67">
        <v>88</v>
      </c>
      <c r="W17" s="67">
        <v>199</v>
      </c>
      <c r="X17" s="67">
        <v>703</v>
      </c>
      <c r="Y17" s="67">
        <v>733</v>
      </c>
      <c r="Z17" s="67">
        <v>1436</v>
      </c>
      <c r="AA17" s="67">
        <v>329</v>
      </c>
      <c r="AB17" s="67">
        <v>371</v>
      </c>
      <c r="AC17" s="67">
        <v>700</v>
      </c>
      <c r="AD17" s="67">
        <v>447</v>
      </c>
      <c r="AE17" s="67">
        <v>498</v>
      </c>
      <c r="AF17" s="67">
        <v>945</v>
      </c>
      <c r="AG17" s="67">
        <v>576</v>
      </c>
      <c r="AH17" s="67">
        <v>525</v>
      </c>
      <c r="AI17" s="67">
        <v>1101</v>
      </c>
      <c r="AJ17" s="67">
        <v>479</v>
      </c>
      <c r="AK17" s="67">
        <v>508</v>
      </c>
      <c r="AL17" s="67">
        <v>987</v>
      </c>
      <c r="AM17" s="67">
        <v>46</v>
      </c>
      <c r="AN17" s="67">
        <v>44</v>
      </c>
      <c r="AO17" s="67">
        <v>90</v>
      </c>
      <c r="AP17" s="67">
        <v>66</v>
      </c>
      <c r="AQ17" s="67">
        <v>57</v>
      </c>
      <c r="AR17" s="67">
        <v>123</v>
      </c>
      <c r="AS17" s="67">
        <v>31</v>
      </c>
      <c r="AT17" s="67">
        <v>28</v>
      </c>
      <c r="AU17" s="67">
        <v>59</v>
      </c>
      <c r="AV17" s="67">
        <v>43</v>
      </c>
      <c r="AW17" s="67">
        <v>44</v>
      </c>
      <c r="AX17" s="67">
        <v>87</v>
      </c>
      <c r="AY17" s="67">
        <v>196</v>
      </c>
      <c r="AZ17" s="67">
        <v>167</v>
      </c>
      <c r="BA17" s="67">
        <v>363</v>
      </c>
      <c r="BB17" s="67">
        <v>68</v>
      </c>
      <c r="BC17" s="67">
        <v>78</v>
      </c>
      <c r="BD17" s="68">
        <v>146</v>
      </c>
      <c r="BE17" s="69">
        <v>917</v>
      </c>
      <c r="BF17" s="67">
        <v>883</v>
      </c>
      <c r="BG17" s="68">
        <v>1800</v>
      </c>
      <c r="BH17" s="69">
        <v>124</v>
      </c>
      <c r="BI17" s="67">
        <v>126</v>
      </c>
      <c r="BJ17" s="68">
        <v>250</v>
      </c>
      <c r="BK17" s="69">
        <v>269</v>
      </c>
      <c r="BL17" s="67">
        <v>281</v>
      </c>
      <c r="BM17" s="68">
        <v>550</v>
      </c>
      <c r="BN17" s="69">
        <v>77</v>
      </c>
      <c r="BO17" s="67">
        <v>77</v>
      </c>
      <c r="BP17" s="68">
        <v>154</v>
      </c>
      <c r="BQ17" s="66">
        <v>5</v>
      </c>
      <c r="BR17" s="67">
        <v>2</v>
      </c>
      <c r="BS17" s="67">
        <v>7</v>
      </c>
      <c r="BT17" s="67">
        <v>9</v>
      </c>
      <c r="BU17" s="67">
        <v>13</v>
      </c>
      <c r="BV17" s="67">
        <v>22</v>
      </c>
      <c r="BW17" s="67">
        <v>47</v>
      </c>
      <c r="BX17" s="67">
        <v>37</v>
      </c>
      <c r="BY17" s="67">
        <v>84</v>
      </c>
      <c r="BZ17" s="67">
        <v>15</v>
      </c>
      <c r="CA17" s="67">
        <v>23</v>
      </c>
      <c r="CB17" s="67">
        <v>38</v>
      </c>
      <c r="CC17" s="67">
        <v>1</v>
      </c>
      <c r="CD17" s="67">
        <v>2</v>
      </c>
      <c r="CE17" s="68">
        <v>3</v>
      </c>
      <c r="CF17" s="69">
        <v>87</v>
      </c>
      <c r="CG17" s="67">
        <v>67</v>
      </c>
      <c r="CH17" s="68">
        <v>154</v>
      </c>
      <c r="CI17" s="66">
        <v>13</v>
      </c>
      <c r="CJ17" s="67">
        <v>10</v>
      </c>
      <c r="CK17" s="67">
        <v>23</v>
      </c>
      <c r="CL17" s="67">
        <v>8</v>
      </c>
      <c r="CM17" s="67">
        <v>7</v>
      </c>
      <c r="CN17" s="67">
        <v>15</v>
      </c>
      <c r="CO17" s="67">
        <v>21</v>
      </c>
      <c r="CP17" s="67">
        <v>13</v>
      </c>
      <c r="CQ17" s="67">
        <v>34</v>
      </c>
      <c r="CR17" s="67">
        <v>42</v>
      </c>
      <c r="CS17" s="67">
        <v>36</v>
      </c>
      <c r="CT17" s="67">
        <v>78</v>
      </c>
      <c r="CU17" s="67">
        <v>3</v>
      </c>
      <c r="CV17" s="67">
        <v>1</v>
      </c>
      <c r="CW17" s="68">
        <v>4</v>
      </c>
    </row>
    <row r="18" spans="1:101" s="60" customFormat="1" ht="18" customHeight="1" x14ac:dyDescent="0.15">
      <c r="A18" s="61"/>
      <c r="B18" s="62" t="s">
        <v>58</v>
      </c>
      <c r="C18" s="63">
        <v>6252</v>
      </c>
      <c r="D18" s="64">
        <v>6215</v>
      </c>
      <c r="E18" s="65">
        <v>12467</v>
      </c>
      <c r="F18" s="63">
        <v>4621</v>
      </c>
      <c r="G18" s="64">
        <v>4604</v>
      </c>
      <c r="H18" s="65">
        <v>9225</v>
      </c>
      <c r="I18" s="66">
        <v>224</v>
      </c>
      <c r="J18" s="67">
        <v>260</v>
      </c>
      <c r="K18" s="67">
        <v>484</v>
      </c>
      <c r="L18" s="67">
        <v>382</v>
      </c>
      <c r="M18" s="67">
        <v>440</v>
      </c>
      <c r="N18" s="67">
        <v>822</v>
      </c>
      <c r="O18" s="67">
        <v>430</v>
      </c>
      <c r="P18" s="67">
        <v>424</v>
      </c>
      <c r="Q18" s="67">
        <v>854</v>
      </c>
      <c r="R18" s="67">
        <v>102</v>
      </c>
      <c r="S18" s="67">
        <v>75</v>
      </c>
      <c r="T18" s="67">
        <v>177</v>
      </c>
      <c r="U18" s="67">
        <v>126</v>
      </c>
      <c r="V18" s="67">
        <v>122</v>
      </c>
      <c r="W18" s="67">
        <v>248</v>
      </c>
      <c r="X18" s="67">
        <v>817</v>
      </c>
      <c r="Y18" s="67">
        <v>760</v>
      </c>
      <c r="Z18" s="67">
        <v>1577</v>
      </c>
      <c r="AA18" s="67">
        <v>462</v>
      </c>
      <c r="AB18" s="67">
        <v>489</v>
      </c>
      <c r="AC18" s="67">
        <v>951</v>
      </c>
      <c r="AD18" s="67">
        <v>501</v>
      </c>
      <c r="AE18" s="67">
        <v>526</v>
      </c>
      <c r="AF18" s="67">
        <v>1027</v>
      </c>
      <c r="AG18" s="67">
        <v>522</v>
      </c>
      <c r="AH18" s="67">
        <v>503</v>
      </c>
      <c r="AI18" s="67">
        <v>1025</v>
      </c>
      <c r="AJ18" s="67">
        <v>536</v>
      </c>
      <c r="AK18" s="67">
        <v>528</v>
      </c>
      <c r="AL18" s="67">
        <v>1064</v>
      </c>
      <c r="AM18" s="67">
        <v>57</v>
      </c>
      <c r="AN18" s="67">
        <v>51</v>
      </c>
      <c r="AO18" s="67">
        <v>108</v>
      </c>
      <c r="AP18" s="67">
        <v>74</v>
      </c>
      <c r="AQ18" s="67">
        <v>56</v>
      </c>
      <c r="AR18" s="67">
        <v>130</v>
      </c>
      <c r="AS18" s="67">
        <v>37</v>
      </c>
      <c r="AT18" s="67">
        <v>34</v>
      </c>
      <c r="AU18" s="67">
        <v>71</v>
      </c>
      <c r="AV18" s="67">
        <v>54</v>
      </c>
      <c r="AW18" s="67">
        <v>48</v>
      </c>
      <c r="AX18" s="67">
        <v>102</v>
      </c>
      <c r="AY18" s="67">
        <v>204</v>
      </c>
      <c r="AZ18" s="67">
        <v>200</v>
      </c>
      <c r="BA18" s="67">
        <v>404</v>
      </c>
      <c r="BB18" s="67">
        <v>93</v>
      </c>
      <c r="BC18" s="67">
        <v>88</v>
      </c>
      <c r="BD18" s="68">
        <v>181</v>
      </c>
      <c r="BE18" s="69">
        <v>928</v>
      </c>
      <c r="BF18" s="67">
        <v>949</v>
      </c>
      <c r="BG18" s="68">
        <v>1877</v>
      </c>
      <c r="BH18" s="69">
        <v>169</v>
      </c>
      <c r="BI18" s="67">
        <v>144</v>
      </c>
      <c r="BJ18" s="68">
        <v>313</v>
      </c>
      <c r="BK18" s="69">
        <v>317</v>
      </c>
      <c r="BL18" s="67">
        <v>329</v>
      </c>
      <c r="BM18" s="68">
        <v>646</v>
      </c>
      <c r="BN18" s="69">
        <v>115</v>
      </c>
      <c r="BO18" s="67">
        <v>112</v>
      </c>
      <c r="BP18" s="68">
        <v>227</v>
      </c>
      <c r="BQ18" s="66">
        <v>4</v>
      </c>
      <c r="BR18" s="67">
        <v>5</v>
      </c>
      <c r="BS18" s="67">
        <v>9</v>
      </c>
      <c r="BT18" s="67">
        <v>30</v>
      </c>
      <c r="BU18" s="67">
        <v>23</v>
      </c>
      <c r="BV18" s="67">
        <v>53</v>
      </c>
      <c r="BW18" s="67">
        <v>48</v>
      </c>
      <c r="BX18" s="67">
        <v>59</v>
      </c>
      <c r="BY18" s="67">
        <v>107</v>
      </c>
      <c r="BZ18" s="67">
        <v>28</v>
      </c>
      <c r="CA18" s="67">
        <v>22</v>
      </c>
      <c r="CB18" s="67">
        <v>50</v>
      </c>
      <c r="CC18" s="67">
        <v>5</v>
      </c>
      <c r="CD18" s="67">
        <v>3</v>
      </c>
      <c r="CE18" s="68">
        <v>8</v>
      </c>
      <c r="CF18" s="69">
        <v>102</v>
      </c>
      <c r="CG18" s="67">
        <v>77</v>
      </c>
      <c r="CH18" s="68">
        <v>179</v>
      </c>
      <c r="CI18" s="66">
        <v>14</v>
      </c>
      <c r="CJ18" s="67">
        <v>17</v>
      </c>
      <c r="CK18" s="67">
        <v>31</v>
      </c>
      <c r="CL18" s="67">
        <v>21</v>
      </c>
      <c r="CM18" s="67">
        <v>11</v>
      </c>
      <c r="CN18" s="67">
        <v>32</v>
      </c>
      <c r="CO18" s="67">
        <v>12</v>
      </c>
      <c r="CP18" s="67">
        <v>11</v>
      </c>
      <c r="CQ18" s="67">
        <v>23</v>
      </c>
      <c r="CR18" s="67">
        <v>52</v>
      </c>
      <c r="CS18" s="67">
        <v>36</v>
      </c>
      <c r="CT18" s="67">
        <v>88</v>
      </c>
      <c r="CU18" s="67">
        <v>3</v>
      </c>
      <c r="CV18" s="67">
        <v>2</v>
      </c>
      <c r="CW18" s="68">
        <v>5</v>
      </c>
    </row>
    <row r="19" spans="1:101" s="60" customFormat="1" ht="18" customHeight="1" x14ac:dyDescent="0.15">
      <c r="A19" s="61"/>
      <c r="B19" s="62" t="s">
        <v>59</v>
      </c>
      <c r="C19" s="63">
        <v>7290</v>
      </c>
      <c r="D19" s="64">
        <v>7225</v>
      </c>
      <c r="E19" s="65">
        <v>14515</v>
      </c>
      <c r="F19" s="63">
        <v>5322</v>
      </c>
      <c r="G19" s="64">
        <v>5376</v>
      </c>
      <c r="H19" s="65">
        <v>10698</v>
      </c>
      <c r="I19" s="66">
        <v>296</v>
      </c>
      <c r="J19" s="67">
        <v>303</v>
      </c>
      <c r="K19" s="67">
        <v>599</v>
      </c>
      <c r="L19" s="67">
        <v>453</v>
      </c>
      <c r="M19" s="67">
        <v>512</v>
      </c>
      <c r="N19" s="67">
        <v>965</v>
      </c>
      <c r="O19" s="67">
        <v>484</v>
      </c>
      <c r="P19" s="67">
        <v>505</v>
      </c>
      <c r="Q19" s="67">
        <v>989</v>
      </c>
      <c r="R19" s="67">
        <v>111</v>
      </c>
      <c r="S19" s="67">
        <v>88</v>
      </c>
      <c r="T19" s="67">
        <v>199</v>
      </c>
      <c r="U19" s="67">
        <v>157</v>
      </c>
      <c r="V19" s="67">
        <v>134</v>
      </c>
      <c r="W19" s="67">
        <v>291</v>
      </c>
      <c r="X19" s="67">
        <v>953</v>
      </c>
      <c r="Y19" s="67">
        <v>965</v>
      </c>
      <c r="Z19" s="67">
        <v>1918</v>
      </c>
      <c r="AA19" s="67">
        <v>522</v>
      </c>
      <c r="AB19" s="67">
        <v>522</v>
      </c>
      <c r="AC19" s="67">
        <v>1044</v>
      </c>
      <c r="AD19" s="67">
        <v>585</v>
      </c>
      <c r="AE19" s="67">
        <v>578</v>
      </c>
      <c r="AF19" s="67">
        <v>1163</v>
      </c>
      <c r="AG19" s="67">
        <v>622</v>
      </c>
      <c r="AH19" s="67">
        <v>654</v>
      </c>
      <c r="AI19" s="67">
        <v>1276</v>
      </c>
      <c r="AJ19" s="67">
        <v>554</v>
      </c>
      <c r="AK19" s="67">
        <v>554</v>
      </c>
      <c r="AL19" s="67">
        <v>1108</v>
      </c>
      <c r="AM19" s="67">
        <v>70</v>
      </c>
      <c r="AN19" s="67">
        <v>73</v>
      </c>
      <c r="AO19" s="67">
        <v>143</v>
      </c>
      <c r="AP19" s="67">
        <v>82</v>
      </c>
      <c r="AQ19" s="67">
        <v>77</v>
      </c>
      <c r="AR19" s="67">
        <v>159</v>
      </c>
      <c r="AS19" s="67">
        <v>37</v>
      </c>
      <c r="AT19" s="67">
        <v>41</v>
      </c>
      <c r="AU19" s="67">
        <v>78</v>
      </c>
      <c r="AV19" s="67">
        <v>67</v>
      </c>
      <c r="AW19" s="67">
        <v>59</v>
      </c>
      <c r="AX19" s="67">
        <v>126</v>
      </c>
      <c r="AY19" s="67">
        <v>231</v>
      </c>
      <c r="AZ19" s="67">
        <v>220</v>
      </c>
      <c r="BA19" s="67">
        <v>451</v>
      </c>
      <c r="BB19" s="67">
        <v>98</v>
      </c>
      <c r="BC19" s="67">
        <v>91</v>
      </c>
      <c r="BD19" s="68">
        <v>189</v>
      </c>
      <c r="BE19" s="69">
        <v>1090</v>
      </c>
      <c r="BF19" s="67">
        <v>1043</v>
      </c>
      <c r="BG19" s="68">
        <v>2133</v>
      </c>
      <c r="BH19" s="69">
        <v>230</v>
      </c>
      <c r="BI19" s="67">
        <v>221</v>
      </c>
      <c r="BJ19" s="68">
        <v>451</v>
      </c>
      <c r="BK19" s="69">
        <v>370</v>
      </c>
      <c r="BL19" s="67">
        <v>344</v>
      </c>
      <c r="BM19" s="68">
        <v>714</v>
      </c>
      <c r="BN19" s="69">
        <v>146</v>
      </c>
      <c r="BO19" s="67">
        <v>124</v>
      </c>
      <c r="BP19" s="68">
        <v>270</v>
      </c>
      <c r="BQ19" s="66">
        <v>4</v>
      </c>
      <c r="BR19" s="67">
        <v>7</v>
      </c>
      <c r="BS19" s="67">
        <v>11</v>
      </c>
      <c r="BT19" s="67">
        <v>28</v>
      </c>
      <c r="BU19" s="67">
        <v>33</v>
      </c>
      <c r="BV19" s="67">
        <v>61</v>
      </c>
      <c r="BW19" s="67">
        <v>80</v>
      </c>
      <c r="BX19" s="67">
        <v>52</v>
      </c>
      <c r="BY19" s="67">
        <v>132</v>
      </c>
      <c r="BZ19" s="67">
        <v>33</v>
      </c>
      <c r="CA19" s="67">
        <v>29</v>
      </c>
      <c r="CB19" s="67">
        <v>62</v>
      </c>
      <c r="CC19" s="67">
        <v>1</v>
      </c>
      <c r="CD19" s="67">
        <v>3</v>
      </c>
      <c r="CE19" s="68">
        <v>4</v>
      </c>
      <c r="CF19" s="69">
        <v>132</v>
      </c>
      <c r="CG19" s="67">
        <v>117</v>
      </c>
      <c r="CH19" s="68">
        <v>249</v>
      </c>
      <c r="CI19" s="66">
        <v>25</v>
      </c>
      <c r="CJ19" s="67">
        <v>18</v>
      </c>
      <c r="CK19" s="67">
        <v>43</v>
      </c>
      <c r="CL19" s="67">
        <v>19</v>
      </c>
      <c r="CM19" s="67">
        <v>15</v>
      </c>
      <c r="CN19" s="67">
        <v>34</v>
      </c>
      <c r="CO19" s="67">
        <v>30</v>
      </c>
      <c r="CP19" s="67">
        <v>21</v>
      </c>
      <c r="CQ19" s="67">
        <v>51</v>
      </c>
      <c r="CR19" s="67">
        <v>52</v>
      </c>
      <c r="CS19" s="67">
        <v>50</v>
      </c>
      <c r="CT19" s="67">
        <v>102</v>
      </c>
      <c r="CU19" s="67">
        <v>6</v>
      </c>
      <c r="CV19" s="67">
        <v>13</v>
      </c>
      <c r="CW19" s="68">
        <v>19</v>
      </c>
    </row>
    <row r="20" spans="1:101" s="60" customFormat="1" ht="18" customHeight="1" x14ac:dyDescent="0.15">
      <c r="A20" s="61"/>
      <c r="B20" s="62" t="s">
        <v>60</v>
      </c>
      <c r="C20" s="63">
        <v>5918</v>
      </c>
      <c r="D20" s="64">
        <v>6184</v>
      </c>
      <c r="E20" s="65">
        <v>12102</v>
      </c>
      <c r="F20" s="63">
        <v>4332</v>
      </c>
      <c r="G20" s="64">
        <v>4613</v>
      </c>
      <c r="H20" s="65">
        <v>8945</v>
      </c>
      <c r="I20" s="66">
        <v>246</v>
      </c>
      <c r="J20" s="67">
        <v>252</v>
      </c>
      <c r="K20" s="67">
        <v>498</v>
      </c>
      <c r="L20" s="67">
        <v>394</v>
      </c>
      <c r="M20" s="67">
        <v>420</v>
      </c>
      <c r="N20" s="67">
        <v>814</v>
      </c>
      <c r="O20" s="67">
        <v>414</v>
      </c>
      <c r="P20" s="67">
        <v>420</v>
      </c>
      <c r="Q20" s="67">
        <v>834</v>
      </c>
      <c r="R20" s="67">
        <v>91</v>
      </c>
      <c r="S20" s="67">
        <v>86</v>
      </c>
      <c r="T20" s="67">
        <v>177</v>
      </c>
      <c r="U20" s="67">
        <v>105</v>
      </c>
      <c r="V20" s="67">
        <v>112</v>
      </c>
      <c r="W20" s="67">
        <v>217</v>
      </c>
      <c r="X20" s="67">
        <v>716</v>
      </c>
      <c r="Y20" s="67">
        <v>781</v>
      </c>
      <c r="Z20" s="67">
        <v>1497</v>
      </c>
      <c r="AA20" s="67">
        <v>457</v>
      </c>
      <c r="AB20" s="67">
        <v>504</v>
      </c>
      <c r="AC20" s="67">
        <v>961</v>
      </c>
      <c r="AD20" s="67">
        <v>483</v>
      </c>
      <c r="AE20" s="67">
        <v>535</v>
      </c>
      <c r="AF20" s="67">
        <v>1018</v>
      </c>
      <c r="AG20" s="67">
        <v>462</v>
      </c>
      <c r="AH20" s="67">
        <v>523</v>
      </c>
      <c r="AI20" s="67">
        <v>985</v>
      </c>
      <c r="AJ20" s="67">
        <v>411</v>
      </c>
      <c r="AK20" s="67">
        <v>443</v>
      </c>
      <c r="AL20" s="67">
        <v>854</v>
      </c>
      <c r="AM20" s="67">
        <v>72</v>
      </c>
      <c r="AN20" s="67">
        <v>70</v>
      </c>
      <c r="AO20" s="67">
        <v>142</v>
      </c>
      <c r="AP20" s="67">
        <v>78</v>
      </c>
      <c r="AQ20" s="67">
        <v>63</v>
      </c>
      <c r="AR20" s="67">
        <v>141</v>
      </c>
      <c r="AS20" s="67">
        <v>34</v>
      </c>
      <c r="AT20" s="67">
        <v>27</v>
      </c>
      <c r="AU20" s="67">
        <v>61</v>
      </c>
      <c r="AV20" s="67">
        <v>68</v>
      </c>
      <c r="AW20" s="67">
        <v>63</v>
      </c>
      <c r="AX20" s="67">
        <v>131</v>
      </c>
      <c r="AY20" s="67">
        <v>198</v>
      </c>
      <c r="AZ20" s="67">
        <v>208</v>
      </c>
      <c r="BA20" s="67">
        <v>406</v>
      </c>
      <c r="BB20" s="67">
        <v>103</v>
      </c>
      <c r="BC20" s="67">
        <v>106</v>
      </c>
      <c r="BD20" s="68">
        <v>209</v>
      </c>
      <c r="BE20" s="69">
        <v>840</v>
      </c>
      <c r="BF20" s="67">
        <v>851</v>
      </c>
      <c r="BG20" s="68">
        <v>1691</v>
      </c>
      <c r="BH20" s="69">
        <v>200</v>
      </c>
      <c r="BI20" s="67">
        <v>198</v>
      </c>
      <c r="BJ20" s="68">
        <v>398</v>
      </c>
      <c r="BK20" s="69">
        <v>283</v>
      </c>
      <c r="BL20" s="67">
        <v>271</v>
      </c>
      <c r="BM20" s="68">
        <v>554</v>
      </c>
      <c r="BN20" s="69">
        <v>135</v>
      </c>
      <c r="BO20" s="67">
        <v>121</v>
      </c>
      <c r="BP20" s="68">
        <v>256</v>
      </c>
      <c r="BQ20" s="66">
        <v>5</v>
      </c>
      <c r="BR20" s="67">
        <v>6</v>
      </c>
      <c r="BS20" s="67">
        <v>11</v>
      </c>
      <c r="BT20" s="67">
        <v>30</v>
      </c>
      <c r="BU20" s="67">
        <v>22</v>
      </c>
      <c r="BV20" s="67">
        <v>52</v>
      </c>
      <c r="BW20" s="67">
        <v>63</v>
      </c>
      <c r="BX20" s="67">
        <v>65</v>
      </c>
      <c r="BY20" s="67">
        <v>128</v>
      </c>
      <c r="BZ20" s="67">
        <v>31</v>
      </c>
      <c r="CA20" s="67">
        <v>21</v>
      </c>
      <c r="CB20" s="67">
        <v>52</v>
      </c>
      <c r="CC20" s="67">
        <v>6</v>
      </c>
      <c r="CD20" s="67">
        <v>7</v>
      </c>
      <c r="CE20" s="68">
        <v>13</v>
      </c>
      <c r="CF20" s="69">
        <v>128</v>
      </c>
      <c r="CG20" s="67">
        <v>130</v>
      </c>
      <c r="CH20" s="68">
        <v>258</v>
      </c>
      <c r="CI20" s="66">
        <v>18</v>
      </c>
      <c r="CJ20" s="67">
        <v>17</v>
      </c>
      <c r="CK20" s="67">
        <v>35</v>
      </c>
      <c r="CL20" s="67">
        <v>15</v>
      </c>
      <c r="CM20" s="67">
        <v>18</v>
      </c>
      <c r="CN20" s="67">
        <v>33</v>
      </c>
      <c r="CO20" s="67">
        <v>28</v>
      </c>
      <c r="CP20" s="67">
        <v>26</v>
      </c>
      <c r="CQ20" s="67">
        <v>54</v>
      </c>
      <c r="CR20" s="67">
        <v>53</v>
      </c>
      <c r="CS20" s="67">
        <v>59</v>
      </c>
      <c r="CT20" s="67">
        <v>112</v>
      </c>
      <c r="CU20" s="67">
        <v>14</v>
      </c>
      <c r="CV20" s="67">
        <v>10</v>
      </c>
      <c r="CW20" s="68">
        <v>24</v>
      </c>
    </row>
    <row r="21" spans="1:101" s="60" customFormat="1" ht="18" customHeight="1" x14ac:dyDescent="0.15">
      <c r="A21" s="61"/>
      <c r="B21" s="62" t="s">
        <v>61</v>
      </c>
      <c r="C21" s="63">
        <v>5484</v>
      </c>
      <c r="D21" s="64">
        <v>5892</v>
      </c>
      <c r="E21" s="65">
        <v>11376</v>
      </c>
      <c r="F21" s="63">
        <v>3959</v>
      </c>
      <c r="G21" s="64">
        <v>4354</v>
      </c>
      <c r="H21" s="65">
        <v>8313</v>
      </c>
      <c r="I21" s="66">
        <v>222</v>
      </c>
      <c r="J21" s="67">
        <v>249</v>
      </c>
      <c r="K21" s="67">
        <v>471</v>
      </c>
      <c r="L21" s="67">
        <v>385</v>
      </c>
      <c r="M21" s="67">
        <v>390</v>
      </c>
      <c r="N21" s="67">
        <v>775</v>
      </c>
      <c r="O21" s="67">
        <v>411</v>
      </c>
      <c r="P21" s="67">
        <v>436</v>
      </c>
      <c r="Q21" s="67">
        <v>847</v>
      </c>
      <c r="R21" s="67">
        <v>78</v>
      </c>
      <c r="S21" s="67">
        <v>76</v>
      </c>
      <c r="T21" s="67">
        <v>154</v>
      </c>
      <c r="U21" s="67">
        <v>114</v>
      </c>
      <c r="V21" s="67">
        <v>118</v>
      </c>
      <c r="W21" s="67">
        <v>232</v>
      </c>
      <c r="X21" s="67">
        <v>648</v>
      </c>
      <c r="Y21" s="67">
        <v>765</v>
      </c>
      <c r="Z21" s="67">
        <v>1413</v>
      </c>
      <c r="AA21" s="67">
        <v>380</v>
      </c>
      <c r="AB21" s="67">
        <v>418</v>
      </c>
      <c r="AC21" s="67">
        <v>798</v>
      </c>
      <c r="AD21" s="67">
        <v>432</v>
      </c>
      <c r="AE21" s="67">
        <v>494</v>
      </c>
      <c r="AF21" s="67">
        <v>926</v>
      </c>
      <c r="AG21" s="67">
        <v>412</v>
      </c>
      <c r="AH21" s="67">
        <v>457</v>
      </c>
      <c r="AI21" s="67">
        <v>869</v>
      </c>
      <c r="AJ21" s="67">
        <v>369</v>
      </c>
      <c r="AK21" s="67">
        <v>407</v>
      </c>
      <c r="AL21" s="67">
        <v>776</v>
      </c>
      <c r="AM21" s="67">
        <v>58</v>
      </c>
      <c r="AN21" s="67">
        <v>59</v>
      </c>
      <c r="AO21" s="67">
        <v>117</v>
      </c>
      <c r="AP21" s="67">
        <v>71</v>
      </c>
      <c r="AQ21" s="67">
        <v>67</v>
      </c>
      <c r="AR21" s="67">
        <v>138</v>
      </c>
      <c r="AS21" s="67">
        <v>40</v>
      </c>
      <c r="AT21" s="67">
        <v>40</v>
      </c>
      <c r="AU21" s="67">
        <v>80</v>
      </c>
      <c r="AV21" s="67">
        <v>76</v>
      </c>
      <c r="AW21" s="67">
        <v>76</v>
      </c>
      <c r="AX21" s="67">
        <v>152</v>
      </c>
      <c r="AY21" s="67">
        <v>195</v>
      </c>
      <c r="AZ21" s="67">
        <v>214</v>
      </c>
      <c r="BA21" s="67">
        <v>409</v>
      </c>
      <c r="BB21" s="67">
        <v>68</v>
      </c>
      <c r="BC21" s="67">
        <v>88</v>
      </c>
      <c r="BD21" s="68">
        <v>156</v>
      </c>
      <c r="BE21" s="69">
        <v>770</v>
      </c>
      <c r="BF21" s="67">
        <v>792</v>
      </c>
      <c r="BG21" s="68">
        <v>1562</v>
      </c>
      <c r="BH21" s="69">
        <v>199</v>
      </c>
      <c r="BI21" s="67">
        <v>190</v>
      </c>
      <c r="BJ21" s="68">
        <v>389</v>
      </c>
      <c r="BK21" s="69">
        <v>237</v>
      </c>
      <c r="BL21" s="67">
        <v>255</v>
      </c>
      <c r="BM21" s="68">
        <v>492</v>
      </c>
      <c r="BN21" s="69">
        <v>170</v>
      </c>
      <c r="BO21" s="67">
        <v>165</v>
      </c>
      <c r="BP21" s="68">
        <v>335</v>
      </c>
      <c r="BQ21" s="66">
        <v>13</v>
      </c>
      <c r="BR21" s="67">
        <v>7</v>
      </c>
      <c r="BS21" s="67">
        <v>20</v>
      </c>
      <c r="BT21" s="67">
        <v>34</v>
      </c>
      <c r="BU21" s="67">
        <v>37</v>
      </c>
      <c r="BV21" s="67">
        <v>71</v>
      </c>
      <c r="BW21" s="67">
        <v>77</v>
      </c>
      <c r="BX21" s="67">
        <v>76</v>
      </c>
      <c r="BY21" s="67">
        <v>153</v>
      </c>
      <c r="BZ21" s="67">
        <v>34</v>
      </c>
      <c r="CA21" s="67">
        <v>35</v>
      </c>
      <c r="CB21" s="67">
        <v>69</v>
      </c>
      <c r="CC21" s="67">
        <v>12</v>
      </c>
      <c r="CD21" s="67">
        <v>10</v>
      </c>
      <c r="CE21" s="68">
        <v>22</v>
      </c>
      <c r="CF21" s="69">
        <v>149</v>
      </c>
      <c r="CG21" s="67">
        <v>136</v>
      </c>
      <c r="CH21" s="68">
        <v>285</v>
      </c>
      <c r="CI21" s="66">
        <v>24</v>
      </c>
      <c r="CJ21" s="67">
        <v>18</v>
      </c>
      <c r="CK21" s="67">
        <v>42</v>
      </c>
      <c r="CL21" s="67">
        <v>25</v>
      </c>
      <c r="CM21" s="67">
        <v>18</v>
      </c>
      <c r="CN21" s="67">
        <v>43</v>
      </c>
      <c r="CO21" s="67">
        <v>30</v>
      </c>
      <c r="CP21" s="67">
        <v>32</v>
      </c>
      <c r="CQ21" s="67">
        <v>62</v>
      </c>
      <c r="CR21" s="67">
        <v>63</v>
      </c>
      <c r="CS21" s="67">
        <v>61</v>
      </c>
      <c r="CT21" s="67">
        <v>124</v>
      </c>
      <c r="CU21" s="67">
        <v>7</v>
      </c>
      <c r="CV21" s="67">
        <v>7</v>
      </c>
      <c r="CW21" s="68">
        <v>14</v>
      </c>
    </row>
    <row r="22" spans="1:101" s="60" customFormat="1" ht="18" customHeight="1" thickBot="1" x14ac:dyDescent="0.2">
      <c r="A22" s="61"/>
      <c r="B22" s="70" t="s">
        <v>62</v>
      </c>
      <c r="C22" s="63">
        <v>5683</v>
      </c>
      <c r="D22" s="64">
        <v>6174</v>
      </c>
      <c r="E22" s="73">
        <v>11857</v>
      </c>
      <c r="F22" s="74">
        <v>4052</v>
      </c>
      <c r="G22" s="75">
        <v>4405</v>
      </c>
      <c r="H22" s="73">
        <v>8457</v>
      </c>
      <c r="I22" s="76">
        <v>206</v>
      </c>
      <c r="J22" s="77">
        <v>245</v>
      </c>
      <c r="K22" s="77">
        <v>451</v>
      </c>
      <c r="L22" s="77">
        <v>319</v>
      </c>
      <c r="M22" s="77">
        <v>368</v>
      </c>
      <c r="N22" s="77">
        <v>687</v>
      </c>
      <c r="O22" s="77">
        <v>374</v>
      </c>
      <c r="P22" s="77">
        <v>387</v>
      </c>
      <c r="Q22" s="77">
        <v>761</v>
      </c>
      <c r="R22" s="77">
        <v>97</v>
      </c>
      <c r="S22" s="77">
        <v>106</v>
      </c>
      <c r="T22" s="77">
        <v>203</v>
      </c>
      <c r="U22" s="77">
        <v>125</v>
      </c>
      <c r="V22" s="77">
        <v>173</v>
      </c>
      <c r="W22" s="77">
        <v>298</v>
      </c>
      <c r="X22" s="77">
        <v>663</v>
      </c>
      <c r="Y22" s="77">
        <v>800</v>
      </c>
      <c r="Z22" s="77">
        <v>1463</v>
      </c>
      <c r="AA22" s="77">
        <v>394</v>
      </c>
      <c r="AB22" s="77">
        <v>437</v>
      </c>
      <c r="AC22" s="77">
        <v>831</v>
      </c>
      <c r="AD22" s="77">
        <v>420</v>
      </c>
      <c r="AE22" s="77">
        <v>459</v>
      </c>
      <c r="AF22" s="77">
        <v>879</v>
      </c>
      <c r="AG22" s="77">
        <v>434</v>
      </c>
      <c r="AH22" s="77">
        <v>409</v>
      </c>
      <c r="AI22" s="77">
        <v>843</v>
      </c>
      <c r="AJ22" s="77">
        <v>395</v>
      </c>
      <c r="AK22" s="77">
        <v>383</v>
      </c>
      <c r="AL22" s="77">
        <v>778</v>
      </c>
      <c r="AM22" s="77">
        <v>75</v>
      </c>
      <c r="AN22" s="77">
        <v>80</v>
      </c>
      <c r="AO22" s="77">
        <v>155</v>
      </c>
      <c r="AP22" s="77">
        <v>103</v>
      </c>
      <c r="AQ22" s="77">
        <v>107</v>
      </c>
      <c r="AR22" s="77">
        <v>210</v>
      </c>
      <c r="AS22" s="77">
        <v>46</v>
      </c>
      <c r="AT22" s="77">
        <v>45</v>
      </c>
      <c r="AU22" s="77">
        <v>91</v>
      </c>
      <c r="AV22" s="77">
        <v>97</v>
      </c>
      <c r="AW22" s="77">
        <v>100</v>
      </c>
      <c r="AX22" s="77">
        <v>197</v>
      </c>
      <c r="AY22" s="77">
        <v>204</v>
      </c>
      <c r="AZ22" s="77">
        <v>225</v>
      </c>
      <c r="BA22" s="77">
        <v>429</v>
      </c>
      <c r="BB22" s="77">
        <v>100</v>
      </c>
      <c r="BC22" s="77">
        <v>81</v>
      </c>
      <c r="BD22" s="78">
        <v>181</v>
      </c>
      <c r="BE22" s="79">
        <v>742</v>
      </c>
      <c r="BF22" s="77">
        <v>819</v>
      </c>
      <c r="BG22" s="78">
        <v>1561</v>
      </c>
      <c r="BH22" s="79">
        <v>214</v>
      </c>
      <c r="BI22" s="77">
        <v>225</v>
      </c>
      <c r="BJ22" s="78">
        <v>439</v>
      </c>
      <c r="BK22" s="79">
        <v>266</v>
      </c>
      <c r="BL22" s="77">
        <v>295</v>
      </c>
      <c r="BM22" s="78">
        <v>561</v>
      </c>
      <c r="BN22" s="79">
        <v>205</v>
      </c>
      <c r="BO22" s="77">
        <v>214</v>
      </c>
      <c r="BP22" s="78">
        <v>419</v>
      </c>
      <c r="BQ22" s="76">
        <v>10</v>
      </c>
      <c r="BR22" s="77">
        <v>7</v>
      </c>
      <c r="BS22" s="77">
        <v>17</v>
      </c>
      <c r="BT22" s="77">
        <v>44</v>
      </c>
      <c r="BU22" s="77">
        <v>44</v>
      </c>
      <c r="BV22" s="77">
        <v>88</v>
      </c>
      <c r="BW22" s="77">
        <v>95</v>
      </c>
      <c r="BX22" s="77">
        <v>103</v>
      </c>
      <c r="BY22" s="77">
        <v>198</v>
      </c>
      <c r="BZ22" s="77">
        <v>48</v>
      </c>
      <c r="CA22" s="77">
        <v>53</v>
      </c>
      <c r="CB22" s="77">
        <v>101</v>
      </c>
      <c r="CC22" s="77">
        <v>8</v>
      </c>
      <c r="CD22" s="77">
        <v>7</v>
      </c>
      <c r="CE22" s="78">
        <v>15</v>
      </c>
      <c r="CF22" s="79">
        <v>204</v>
      </c>
      <c r="CG22" s="77">
        <v>216</v>
      </c>
      <c r="CH22" s="78">
        <v>420</v>
      </c>
      <c r="CI22" s="76">
        <v>25</v>
      </c>
      <c r="CJ22" s="77">
        <v>28</v>
      </c>
      <c r="CK22" s="77">
        <v>53</v>
      </c>
      <c r="CL22" s="77">
        <v>44</v>
      </c>
      <c r="CM22" s="77">
        <v>37</v>
      </c>
      <c r="CN22" s="77">
        <v>81</v>
      </c>
      <c r="CO22" s="77">
        <v>47</v>
      </c>
      <c r="CP22" s="77">
        <v>49</v>
      </c>
      <c r="CQ22" s="77">
        <v>96</v>
      </c>
      <c r="CR22" s="77">
        <v>77</v>
      </c>
      <c r="CS22" s="77">
        <v>87</v>
      </c>
      <c r="CT22" s="77">
        <v>164</v>
      </c>
      <c r="CU22" s="77">
        <v>11</v>
      </c>
      <c r="CV22" s="77">
        <v>15</v>
      </c>
      <c r="CW22" s="78">
        <v>26</v>
      </c>
    </row>
    <row r="23" spans="1:101" s="50" customFormat="1" ht="18" customHeight="1" thickBot="1" x14ac:dyDescent="0.2">
      <c r="A23" s="80"/>
      <c r="B23" s="81" t="s">
        <v>50</v>
      </c>
      <c r="C23" s="82">
        <v>54511</v>
      </c>
      <c r="D23" s="83">
        <v>55250</v>
      </c>
      <c r="E23" s="84">
        <v>109761</v>
      </c>
      <c r="F23" s="82">
        <v>40225</v>
      </c>
      <c r="G23" s="83">
        <v>41156</v>
      </c>
      <c r="H23" s="84">
        <v>81381</v>
      </c>
      <c r="I23" s="85">
        <v>2222</v>
      </c>
      <c r="J23" s="86">
        <v>2155</v>
      </c>
      <c r="K23" s="86">
        <v>4377</v>
      </c>
      <c r="L23" s="86">
        <v>3105</v>
      </c>
      <c r="M23" s="86">
        <v>3296</v>
      </c>
      <c r="N23" s="86">
        <v>6401</v>
      </c>
      <c r="O23" s="86">
        <v>3660</v>
      </c>
      <c r="P23" s="86">
        <v>3783</v>
      </c>
      <c r="Q23" s="86">
        <v>7443</v>
      </c>
      <c r="R23" s="86">
        <v>767</v>
      </c>
      <c r="S23" s="86">
        <v>685</v>
      </c>
      <c r="T23" s="86">
        <v>1452</v>
      </c>
      <c r="U23" s="86">
        <v>1083</v>
      </c>
      <c r="V23" s="86">
        <v>1037</v>
      </c>
      <c r="W23" s="86">
        <v>2120</v>
      </c>
      <c r="X23" s="86">
        <v>6870</v>
      </c>
      <c r="Y23" s="86">
        <v>7185</v>
      </c>
      <c r="Z23" s="86">
        <v>14055</v>
      </c>
      <c r="AA23" s="86">
        <v>3785</v>
      </c>
      <c r="AB23" s="86">
        <v>4156</v>
      </c>
      <c r="AC23" s="86">
        <v>7941</v>
      </c>
      <c r="AD23" s="86">
        <v>4411</v>
      </c>
      <c r="AE23" s="86">
        <v>4671</v>
      </c>
      <c r="AF23" s="86">
        <v>9082</v>
      </c>
      <c r="AG23" s="86">
        <v>5429</v>
      </c>
      <c r="AH23" s="86">
        <v>5278</v>
      </c>
      <c r="AI23" s="86">
        <v>10707</v>
      </c>
      <c r="AJ23" s="86">
        <v>4238</v>
      </c>
      <c r="AK23" s="86">
        <v>4380</v>
      </c>
      <c r="AL23" s="86">
        <v>8618</v>
      </c>
      <c r="AM23" s="86">
        <v>609</v>
      </c>
      <c r="AN23" s="86">
        <v>552</v>
      </c>
      <c r="AO23" s="86">
        <v>1161</v>
      </c>
      <c r="AP23" s="86">
        <v>623</v>
      </c>
      <c r="AQ23" s="86">
        <v>562</v>
      </c>
      <c r="AR23" s="86">
        <v>1185</v>
      </c>
      <c r="AS23" s="86">
        <v>298</v>
      </c>
      <c r="AT23" s="86">
        <v>281</v>
      </c>
      <c r="AU23" s="86">
        <v>579</v>
      </c>
      <c r="AV23" s="86">
        <v>551</v>
      </c>
      <c r="AW23" s="86">
        <v>526</v>
      </c>
      <c r="AX23" s="86">
        <v>1077</v>
      </c>
      <c r="AY23" s="86">
        <v>1815</v>
      </c>
      <c r="AZ23" s="86">
        <v>1856</v>
      </c>
      <c r="BA23" s="86">
        <v>3671</v>
      </c>
      <c r="BB23" s="86">
        <v>759</v>
      </c>
      <c r="BC23" s="86">
        <v>753</v>
      </c>
      <c r="BD23" s="87">
        <v>1512</v>
      </c>
      <c r="BE23" s="88">
        <v>8001</v>
      </c>
      <c r="BF23" s="86">
        <v>7837</v>
      </c>
      <c r="BG23" s="87">
        <v>15838</v>
      </c>
      <c r="BH23" s="88">
        <v>1537</v>
      </c>
      <c r="BI23" s="86">
        <v>1575</v>
      </c>
      <c r="BJ23" s="87">
        <v>3112</v>
      </c>
      <c r="BK23" s="88">
        <v>2562</v>
      </c>
      <c r="BL23" s="86">
        <v>2645</v>
      </c>
      <c r="BM23" s="87">
        <v>5207</v>
      </c>
      <c r="BN23" s="88">
        <v>1143</v>
      </c>
      <c r="BO23" s="86">
        <v>1081</v>
      </c>
      <c r="BP23" s="87">
        <v>2224</v>
      </c>
      <c r="BQ23" s="85">
        <v>54</v>
      </c>
      <c r="BR23" s="86">
        <v>44</v>
      </c>
      <c r="BS23" s="86">
        <v>98</v>
      </c>
      <c r="BT23" s="86">
        <v>234</v>
      </c>
      <c r="BU23" s="86">
        <v>222</v>
      </c>
      <c r="BV23" s="86">
        <v>456</v>
      </c>
      <c r="BW23" s="86">
        <v>563</v>
      </c>
      <c r="BX23" s="86">
        <v>548</v>
      </c>
      <c r="BY23" s="86">
        <v>1111</v>
      </c>
      <c r="BZ23" s="86">
        <v>247</v>
      </c>
      <c r="CA23" s="86">
        <v>228</v>
      </c>
      <c r="CB23" s="86">
        <v>475</v>
      </c>
      <c r="CC23" s="86">
        <v>45</v>
      </c>
      <c r="CD23" s="86">
        <v>39</v>
      </c>
      <c r="CE23" s="87">
        <v>84</v>
      </c>
      <c r="CF23" s="88">
        <v>1043</v>
      </c>
      <c r="CG23" s="86">
        <v>956</v>
      </c>
      <c r="CH23" s="87">
        <v>1999</v>
      </c>
      <c r="CI23" s="85">
        <v>148</v>
      </c>
      <c r="CJ23" s="86">
        <v>146</v>
      </c>
      <c r="CK23" s="86">
        <v>294</v>
      </c>
      <c r="CL23" s="86">
        <v>166</v>
      </c>
      <c r="CM23" s="86">
        <v>138</v>
      </c>
      <c r="CN23" s="86">
        <v>304</v>
      </c>
      <c r="CO23" s="86">
        <v>226</v>
      </c>
      <c r="CP23" s="86">
        <v>196</v>
      </c>
      <c r="CQ23" s="86">
        <v>422</v>
      </c>
      <c r="CR23" s="86">
        <v>446</v>
      </c>
      <c r="CS23" s="86">
        <v>418</v>
      </c>
      <c r="CT23" s="86">
        <v>864</v>
      </c>
      <c r="CU23" s="86">
        <v>57</v>
      </c>
      <c r="CV23" s="86">
        <v>58</v>
      </c>
      <c r="CW23" s="87">
        <v>115</v>
      </c>
    </row>
    <row r="24" spans="1:101" s="50" customFormat="1" ht="18" customHeight="1" thickBot="1" x14ac:dyDescent="0.2">
      <c r="A24" s="89"/>
      <c r="B24" s="95" t="s">
        <v>63</v>
      </c>
      <c r="C24" s="91">
        <v>60.00044028133977</v>
      </c>
      <c r="D24" s="92">
        <v>55.354065643409612</v>
      </c>
      <c r="E24" s="93">
        <v>57.568065120133426</v>
      </c>
      <c r="F24" s="91">
        <v>61.108072797982558</v>
      </c>
      <c r="G24" s="92">
        <v>56.797449662577115</v>
      </c>
      <c r="H24" s="93">
        <v>58.849349541171627</v>
      </c>
      <c r="I24" s="94">
        <v>60.74357572443958</v>
      </c>
      <c r="J24" s="92">
        <v>54.4329376105077</v>
      </c>
      <c r="K24" s="92">
        <v>57.463568333989755</v>
      </c>
      <c r="L24" s="92">
        <v>61.558287073750996</v>
      </c>
      <c r="M24" s="92">
        <v>56.506086062060689</v>
      </c>
      <c r="N24" s="92">
        <v>58.848947320033098</v>
      </c>
      <c r="O24" s="92">
        <v>62.521352921079597</v>
      </c>
      <c r="P24" s="92">
        <v>55.714285714285715</v>
      </c>
      <c r="Q24" s="92">
        <v>58.865865232521351</v>
      </c>
      <c r="R24" s="92">
        <v>53.337969401947149</v>
      </c>
      <c r="S24" s="92">
        <v>44.918032786885249</v>
      </c>
      <c r="T24" s="92">
        <v>49.004387445156929</v>
      </c>
      <c r="U24" s="92">
        <v>53.534354918437963</v>
      </c>
      <c r="V24" s="92">
        <v>47.920517560073939</v>
      </c>
      <c r="W24" s="92">
        <v>50.632911392405063</v>
      </c>
      <c r="X24" s="92">
        <v>61.603299856527983</v>
      </c>
      <c r="Y24" s="92">
        <v>59.5425540730919</v>
      </c>
      <c r="Z24" s="92">
        <v>60.532322666781511</v>
      </c>
      <c r="AA24" s="92">
        <v>58.221812028918627</v>
      </c>
      <c r="AB24" s="92">
        <v>56.260999052389337</v>
      </c>
      <c r="AC24" s="92">
        <v>57.178859447004605</v>
      </c>
      <c r="AD24" s="92">
        <v>63.385543899985628</v>
      </c>
      <c r="AE24" s="92">
        <v>59.876938853993082</v>
      </c>
      <c r="AF24" s="92">
        <v>61.531165311653112</v>
      </c>
      <c r="AG24" s="92">
        <v>67.53327528299539</v>
      </c>
      <c r="AH24" s="92">
        <v>63.066077189628388</v>
      </c>
      <c r="AI24" s="92">
        <v>65.254753778644556</v>
      </c>
      <c r="AJ24" s="92">
        <v>63.691012924556659</v>
      </c>
      <c r="AK24" s="92">
        <v>61.096387222764683</v>
      </c>
      <c r="AL24" s="92">
        <v>62.345366418288364</v>
      </c>
      <c r="AM24" s="92">
        <v>57.889733840304181</v>
      </c>
      <c r="AN24" s="92">
        <v>47.50430292598967</v>
      </c>
      <c r="AO24" s="92">
        <v>52.439024390243901</v>
      </c>
      <c r="AP24" s="92">
        <v>52.308984047019315</v>
      </c>
      <c r="AQ24" s="92">
        <v>44.147682639434407</v>
      </c>
      <c r="AR24" s="92">
        <v>48.092532467532465</v>
      </c>
      <c r="AS24" s="92">
        <v>50.252951096121414</v>
      </c>
      <c r="AT24" s="92">
        <v>41.568047337278109</v>
      </c>
      <c r="AU24" s="92">
        <v>45.626477541371159</v>
      </c>
      <c r="AV24" s="92">
        <v>51.981132075471706</v>
      </c>
      <c r="AW24" s="92">
        <v>45.344827586206897</v>
      </c>
      <c r="AX24" s="92">
        <v>48.513513513513509</v>
      </c>
      <c r="AY24" s="92">
        <v>55.284800487359121</v>
      </c>
      <c r="AZ24" s="92">
        <v>50.947021685424097</v>
      </c>
      <c r="BA24" s="92">
        <v>53.003176436615654</v>
      </c>
      <c r="BB24" s="92">
        <v>57.283018867924525</v>
      </c>
      <c r="BC24" s="92">
        <v>50.775455158462577</v>
      </c>
      <c r="BD24" s="93">
        <v>53.846153846153847</v>
      </c>
      <c r="BE24" s="91">
        <v>63.424494649227114</v>
      </c>
      <c r="BF24" s="92">
        <v>59.474842528648395</v>
      </c>
      <c r="BG24" s="93">
        <v>61.40663771712159</v>
      </c>
      <c r="BH24" s="91">
        <v>51.16511318242344</v>
      </c>
      <c r="BI24" s="92">
        <v>46.350794585050032</v>
      </c>
      <c r="BJ24" s="93">
        <v>48.609809434551707</v>
      </c>
      <c r="BK24" s="91">
        <v>57.289803220035772</v>
      </c>
      <c r="BL24" s="92">
        <v>53.337366404517041</v>
      </c>
      <c r="BM24" s="93">
        <v>55.211536422436645</v>
      </c>
      <c r="BN24" s="91">
        <v>45.088757396449701</v>
      </c>
      <c r="BO24" s="92">
        <v>36.434108527131784</v>
      </c>
      <c r="BP24" s="93">
        <v>40.421664849145763</v>
      </c>
      <c r="BQ24" s="94">
        <v>39.130434782608695</v>
      </c>
      <c r="BR24" s="92">
        <v>26.993865030674847</v>
      </c>
      <c r="BS24" s="92">
        <v>32.558139534883722</v>
      </c>
      <c r="BT24" s="92">
        <v>44.913627639155465</v>
      </c>
      <c r="BU24" s="92">
        <v>35.922330097087382</v>
      </c>
      <c r="BV24" s="92">
        <v>40.03511852502195</v>
      </c>
      <c r="BW24" s="92">
        <v>48.956521739130437</v>
      </c>
      <c r="BX24" s="92">
        <v>40.895522388059703</v>
      </c>
      <c r="BY24" s="92">
        <v>44.618473895582326</v>
      </c>
      <c r="BZ24" s="92">
        <v>41.166666666666671</v>
      </c>
      <c r="CA24" s="92">
        <v>32.618025751072963</v>
      </c>
      <c r="CB24" s="92">
        <v>36.566589684372595</v>
      </c>
      <c r="CC24" s="92">
        <v>35.714285714285715</v>
      </c>
      <c r="CD24" s="92">
        <v>26.530612244897959</v>
      </c>
      <c r="CE24" s="93">
        <v>30.76923076923077</v>
      </c>
      <c r="CF24" s="91">
        <v>43.476448520216756</v>
      </c>
      <c r="CG24" s="92">
        <v>33.543859649122808</v>
      </c>
      <c r="CH24" s="93">
        <v>38.083444465612502</v>
      </c>
      <c r="CI24" s="94">
        <v>42.65129682997118</v>
      </c>
      <c r="CJ24" s="92">
        <v>34.844868735083537</v>
      </c>
      <c r="CK24" s="92">
        <v>38.381201044386422</v>
      </c>
      <c r="CL24" s="92">
        <v>39.808153477218227</v>
      </c>
      <c r="CM24" s="92">
        <v>27.935222672064778</v>
      </c>
      <c r="CN24" s="92">
        <v>33.369923161361143</v>
      </c>
      <c r="CO24" s="92">
        <v>44.488188976377948</v>
      </c>
      <c r="CP24" s="92">
        <v>32.289950576606259</v>
      </c>
      <c r="CQ24" s="92">
        <v>37.847533632286996</v>
      </c>
      <c r="CR24" s="92">
        <v>45.979381443298969</v>
      </c>
      <c r="CS24" s="92">
        <v>37.155555555555551</v>
      </c>
      <c r="CT24" s="92">
        <v>41.241050119331739</v>
      </c>
      <c r="CU24" s="92">
        <v>36.30573248407643</v>
      </c>
      <c r="CV24" s="92">
        <v>28.292682926829265</v>
      </c>
      <c r="CW24" s="93">
        <v>31.767955801104975</v>
      </c>
    </row>
    <row r="25" spans="1:101" s="60" customFormat="1" ht="18" customHeight="1" thickTop="1" x14ac:dyDescent="0.15">
      <c r="A25" s="51" t="s">
        <v>64</v>
      </c>
      <c r="B25" s="52" t="s">
        <v>65</v>
      </c>
      <c r="C25" s="53">
        <v>6121</v>
      </c>
      <c r="D25" s="54">
        <v>6414</v>
      </c>
      <c r="E25" s="55">
        <v>12535</v>
      </c>
      <c r="F25" s="53">
        <v>4301</v>
      </c>
      <c r="G25" s="54">
        <v>4633</v>
      </c>
      <c r="H25" s="55">
        <v>8934</v>
      </c>
      <c r="I25" s="56">
        <v>214</v>
      </c>
      <c r="J25" s="57">
        <v>241</v>
      </c>
      <c r="K25" s="57">
        <v>455</v>
      </c>
      <c r="L25" s="57">
        <v>295</v>
      </c>
      <c r="M25" s="57">
        <v>313</v>
      </c>
      <c r="N25" s="57">
        <v>608</v>
      </c>
      <c r="O25" s="57">
        <v>374</v>
      </c>
      <c r="P25" s="57">
        <v>388</v>
      </c>
      <c r="Q25" s="57">
        <v>762</v>
      </c>
      <c r="R25" s="57">
        <v>123</v>
      </c>
      <c r="S25" s="57">
        <v>149</v>
      </c>
      <c r="T25" s="57">
        <v>272</v>
      </c>
      <c r="U25" s="57">
        <v>204</v>
      </c>
      <c r="V25" s="57">
        <v>229</v>
      </c>
      <c r="W25" s="57">
        <v>433</v>
      </c>
      <c r="X25" s="57">
        <v>725</v>
      </c>
      <c r="Y25" s="57">
        <v>713</v>
      </c>
      <c r="Z25" s="57">
        <v>1438</v>
      </c>
      <c r="AA25" s="57">
        <v>481</v>
      </c>
      <c r="AB25" s="57">
        <v>521</v>
      </c>
      <c r="AC25" s="57">
        <v>1002</v>
      </c>
      <c r="AD25" s="57">
        <v>381</v>
      </c>
      <c r="AE25" s="57">
        <v>424</v>
      </c>
      <c r="AF25" s="57">
        <v>805</v>
      </c>
      <c r="AG25" s="57">
        <v>424</v>
      </c>
      <c r="AH25" s="57">
        <v>484</v>
      </c>
      <c r="AI25" s="57">
        <v>908</v>
      </c>
      <c r="AJ25" s="57">
        <v>357</v>
      </c>
      <c r="AK25" s="57">
        <v>389</v>
      </c>
      <c r="AL25" s="57">
        <v>746</v>
      </c>
      <c r="AM25" s="57">
        <v>102</v>
      </c>
      <c r="AN25" s="57">
        <v>100</v>
      </c>
      <c r="AO25" s="57">
        <v>202</v>
      </c>
      <c r="AP25" s="57">
        <v>129</v>
      </c>
      <c r="AQ25" s="57">
        <v>119</v>
      </c>
      <c r="AR25" s="57">
        <v>248</v>
      </c>
      <c r="AS25" s="57">
        <v>53</v>
      </c>
      <c r="AT25" s="57">
        <v>56</v>
      </c>
      <c r="AU25" s="57">
        <v>109</v>
      </c>
      <c r="AV25" s="57">
        <v>99</v>
      </c>
      <c r="AW25" s="57">
        <v>113</v>
      </c>
      <c r="AX25" s="57">
        <v>212</v>
      </c>
      <c r="AY25" s="57">
        <v>252</v>
      </c>
      <c r="AZ25" s="57">
        <v>275</v>
      </c>
      <c r="BA25" s="57">
        <v>527</v>
      </c>
      <c r="BB25" s="57">
        <v>88</v>
      </c>
      <c r="BC25" s="57">
        <v>119</v>
      </c>
      <c r="BD25" s="58">
        <v>207</v>
      </c>
      <c r="BE25" s="59">
        <v>741</v>
      </c>
      <c r="BF25" s="57">
        <v>690</v>
      </c>
      <c r="BG25" s="58">
        <v>1431</v>
      </c>
      <c r="BH25" s="59">
        <v>260</v>
      </c>
      <c r="BI25" s="57">
        <v>272</v>
      </c>
      <c r="BJ25" s="58">
        <v>532</v>
      </c>
      <c r="BK25" s="59">
        <v>259</v>
      </c>
      <c r="BL25" s="57">
        <v>270</v>
      </c>
      <c r="BM25" s="58">
        <v>529</v>
      </c>
      <c r="BN25" s="59">
        <v>274</v>
      </c>
      <c r="BO25" s="57">
        <v>278</v>
      </c>
      <c r="BP25" s="58">
        <v>552</v>
      </c>
      <c r="BQ25" s="56">
        <v>16</v>
      </c>
      <c r="BR25" s="57">
        <v>20</v>
      </c>
      <c r="BS25" s="57">
        <v>36</v>
      </c>
      <c r="BT25" s="57">
        <v>55</v>
      </c>
      <c r="BU25" s="57">
        <v>57</v>
      </c>
      <c r="BV25" s="57">
        <v>112</v>
      </c>
      <c r="BW25" s="57">
        <v>103</v>
      </c>
      <c r="BX25" s="57">
        <v>122</v>
      </c>
      <c r="BY25" s="57">
        <v>225</v>
      </c>
      <c r="BZ25" s="57">
        <v>78</v>
      </c>
      <c r="CA25" s="57">
        <v>66</v>
      </c>
      <c r="CB25" s="57">
        <v>144</v>
      </c>
      <c r="CC25" s="57">
        <v>22</v>
      </c>
      <c r="CD25" s="57">
        <v>13</v>
      </c>
      <c r="CE25" s="58">
        <v>35</v>
      </c>
      <c r="CF25" s="59">
        <v>286</v>
      </c>
      <c r="CG25" s="57">
        <v>271</v>
      </c>
      <c r="CH25" s="58">
        <v>557</v>
      </c>
      <c r="CI25" s="56">
        <v>29</v>
      </c>
      <c r="CJ25" s="57">
        <v>47</v>
      </c>
      <c r="CK25" s="57">
        <v>76</v>
      </c>
      <c r="CL25" s="57">
        <v>45</v>
      </c>
      <c r="CM25" s="57">
        <v>47</v>
      </c>
      <c r="CN25" s="57">
        <v>92</v>
      </c>
      <c r="CO25" s="57">
        <v>71</v>
      </c>
      <c r="CP25" s="57">
        <v>48</v>
      </c>
      <c r="CQ25" s="57">
        <v>119</v>
      </c>
      <c r="CR25" s="57">
        <v>118</v>
      </c>
      <c r="CS25" s="57">
        <v>118</v>
      </c>
      <c r="CT25" s="57">
        <v>236</v>
      </c>
      <c r="CU25" s="57">
        <v>23</v>
      </c>
      <c r="CV25" s="57">
        <v>11</v>
      </c>
      <c r="CW25" s="58">
        <v>34</v>
      </c>
    </row>
    <row r="26" spans="1:101" s="60" customFormat="1" ht="18" customHeight="1" x14ac:dyDescent="0.15">
      <c r="A26" s="61"/>
      <c r="B26" s="62" t="s">
        <v>66</v>
      </c>
      <c r="C26" s="63">
        <v>6958</v>
      </c>
      <c r="D26" s="64">
        <v>7847</v>
      </c>
      <c r="E26" s="65">
        <v>14805</v>
      </c>
      <c r="F26" s="63">
        <v>4839</v>
      </c>
      <c r="G26" s="64">
        <v>5534</v>
      </c>
      <c r="H26" s="65">
        <v>10373</v>
      </c>
      <c r="I26" s="66">
        <v>235</v>
      </c>
      <c r="J26" s="67">
        <v>269</v>
      </c>
      <c r="K26" s="67">
        <v>504</v>
      </c>
      <c r="L26" s="67">
        <v>309</v>
      </c>
      <c r="M26" s="67">
        <v>386</v>
      </c>
      <c r="N26" s="67">
        <v>695</v>
      </c>
      <c r="O26" s="67">
        <v>399</v>
      </c>
      <c r="P26" s="67">
        <v>511</v>
      </c>
      <c r="Q26" s="67">
        <v>910</v>
      </c>
      <c r="R26" s="67">
        <v>168</v>
      </c>
      <c r="S26" s="67">
        <v>167</v>
      </c>
      <c r="T26" s="67">
        <v>335</v>
      </c>
      <c r="U26" s="67">
        <v>251</v>
      </c>
      <c r="V26" s="67">
        <v>260</v>
      </c>
      <c r="W26" s="67">
        <v>511</v>
      </c>
      <c r="X26" s="67">
        <v>772</v>
      </c>
      <c r="Y26" s="67">
        <v>886</v>
      </c>
      <c r="Z26" s="67">
        <v>1658</v>
      </c>
      <c r="AA26" s="67">
        <v>512</v>
      </c>
      <c r="AB26" s="67">
        <v>612</v>
      </c>
      <c r="AC26" s="67">
        <v>1124</v>
      </c>
      <c r="AD26" s="67">
        <v>417</v>
      </c>
      <c r="AE26" s="67">
        <v>512</v>
      </c>
      <c r="AF26" s="67">
        <v>929</v>
      </c>
      <c r="AG26" s="67">
        <v>480</v>
      </c>
      <c r="AH26" s="67">
        <v>508</v>
      </c>
      <c r="AI26" s="67">
        <v>988</v>
      </c>
      <c r="AJ26" s="67">
        <v>403</v>
      </c>
      <c r="AK26" s="67">
        <v>476</v>
      </c>
      <c r="AL26" s="67">
        <v>879</v>
      </c>
      <c r="AM26" s="67">
        <v>97</v>
      </c>
      <c r="AN26" s="67">
        <v>125</v>
      </c>
      <c r="AO26" s="67">
        <v>222</v>
      </c>
      <c r="AP26" s="67">
        <v>134</v>
      </c>
      <c r="AQ26" s="67">
        <v>135</v>
      </c>
      <c r="AR26" s="67">
        <v>269</v>
      </c>
      <c r="AS26" s="67">
        <v>69</v>
      </c>
      <c r="AT26" s="67">
        <v>98</v>
      </c>
      <c r="AU26" s="67">
        <v>167</v>
      </c>
      <c r="AV26" s="67">
        <v>130</v>
      </c>
      <c r="AW26" s="67">
        <v>108</v>
      </c>
      <c r="AX26" s="67">
        <v>238</v>
      </c>
      <c r="AY26" s="67">
        <v>334</v>
      </c>
      <c r="AZ26" s="67">
        <v>346</v>
      </c>
      <c r="BA26" s="67">
        <v>680</v>
      </c>
      <c r="BB26" s="67">
        <v>129</v>
      </c>
      <c r="BC26" s="67">
        <v>135</v>
      </c>
      <c r="BD26" s="68">
        <v>264</v>
      </c>
      <c r="BE26" s="69">
        <v>736</v>
      </c>
      <c r="BF26" s="67">
        <v>848</v>
      </c>
      <c r="BG26" s="68">
        <v>1584</v>
      </c>
      <c r="BH26" s="69">
        <v>363</v>
      </c>
      <c r="BI26" s="67">
        <v>380</v>
      </c>
      <c r="BJ26" s="68">
        <v>743</v>
      </c>
      <c r="BK26" s="69">
        <v>354</v>
      </c>
      <c r="BL26" s="67">
        <v>407</v>
      </c>
      <c r="BM26" s="68">
        <v>761</v>
      </c>
      <c r="BN26" s="69">
        <v>341</v>
      </c>
      <c r="BO26" s="67">
        <v>344</v>
      </c>
      <c r="BP26" s="68">
        <v>685</v>
      </c>
      <c r="BQ26" s="66">
        <v>16</v>
      </c>
      <c r="BR26" s="67">
        <v>17</v>
      </c>
      <c r="BS26" s="67">
        <v>33</v>
      </c>
      <c r="BT26" s="67">
        <v>71</v>
      </c>
      <c r="BU26" s="67">
        <v>78</v>
      </c>
      <c r="BV26" s="67">
        <v>149</v>
      </c>
      <c r="BW26" s="67">
        <v>156</v>
      </c>
      <c r="BX26" s="67">
        <v>152</v>
      </c>
      <c r="BY26" s="67">
        <v>308</v>
      </c>
      <c r="BZ26" s="67">
        <v>84</v>
      </c>
      <c r="CA26" s="67">
        <v>87</v>
      </c>
      <c r="CB26" s="67">
        <v>171</v>
      </c>
      <c r="CC26" s="67">
        <v>14</v>
      </c>
      <c r="CD26" s="67">
        <v>10</v>
      </c>
      <c r="CE26" s="68">
        <v>24</v>
      </c>
      <c r="CF26" s="69">
        <v>325</v>
      </c>
      <c r="CG26" s="67">
        <v>334</v>
      </c>
      <c r="CH26" s="68">
        <v>659</v>
      </c>
      <c r="CI26" s="66">
        <v>57</v>
      </c>
      <c r="CJ26" s="67">
        <v>51</v>
      </c>
      <c r="CK26" s="67">
        <v>108</v>
      </c>
      <c r="CL26" s="67">
        <v>59</v>
      </c>
      <c r="CM26" s="67">
        <v>62</v>
      </c>
      <c r="CN26" s="67">
        <v>121</v>
      </c>
      <c r="CO26" s="67">
        <v>67</v>
      </c>
      <c r="CP26" s="67">
        <v>77</v>
      </c>
      <c r="CQ26" s="67">
        <v>144</v>
      </c>
      <c r="CR26" s="67">
        <v>120</v>
      </c>
      <c r="CS26" s="67">
        <v>118</v>
      </c>
      <c r="CT26" s="67">
        <v>238</v>
      </c>
      <c r="CU26" s="67">
        <v>22</v>
      </c>
      <c r="CV26" s="67">
        <v>26</v>
      </c>
      <c r="CW26" s="68">
        <v>48</v>
      </c>
    </row>
    <row r="27" spans="1:101" s="60" customFormat="1" ht="18" customHeight="1" x14ac:dyDescent="0.15">
      <c r="A27" s="61"/>
      <c r="B27" s="62" t="s">
        <v>67</v>
      </c>
      <c r="C27" s="63">
        <v>4288</v>
      </c>
      <c r="D27" s="64">
        <v>5741</v>
      </c>
      <c r="E27" s="65">
        <v>10029</v>
      </c>
      <c r="F27" s="63">
        <v>2940</v>
      </c>
      <c r="G27" s="64">
        <v>3963</v>
      </c>
      <c r="H27" s="65">
        <v>6903</v>
      </c>
      <c r="I27" s="66">
        <v>167</v>
      </c>
      <c r="J27" s="67">
        <v>250</v>
      </c>
      <c r="K27" s="67">
        <v>417</v>
      </c>
      <c r="L27" s="67">
        <v>198</v>
      </c>
      <c r="M27" s="67">
        <v>300</v>
      </c>
      <c r="N27" s="67">
        <v>498</v>
      </c>
      <c r="O27" s="67">
        <v>234</v>
      </c>
      <c r="P27" s="67">
        <v>384</v>
      </c>
      <c r="Q27" s="67">
        <v>618</v>
      </c>
      <c r="R27" s="67">
        <v>88</v>
      </c>
      <c r="S27" s="67">
        <v>118</v>
      </c>
      <c r="T27" s="67">
        <v>206</v>
      </c>
      <c r="U27" s="67">
        <v>133</v>
      </c>
      <c r="V27" s="67">
        <v>154</v>
      </c>
      <c r="W27" s="67">
        <v>287</v>
      </c>
      <c r="X27" s="67">
        <v>432</v>
      </c>
      <c r="Y27" s="67">
        <v>548</v>
      </c>
      <c r="Z27" s="67">
        <v>980</v>
      </c>
      <c r="AA27" s="67">
        <v>328</v>
      </c>
      <c r="AB27" s="67">
        <v>438</v>
      </c>
      <c r="AC27" s="67">
        <v>766</v>
      </c>
      <c r="AD27" s="67">
        <v>290</v>
      </c>
      <c r="AE27" s="67">
        <v>377</v>
      </c>
      <c r="AF27" s="67">
        <v>667</v>
      </c>
      <c r="AG27" s="67">
        <v>248</v>
      </c>
      <c r="AH27" s="67">
        <v>342</v>
      </c>
      <c r="AI27" s="67">
        <v>590</v>
      </c>
      <c r="AJ27" s="67">
        <v>251</v>
      </c>
      <c r="AK27" s="67">
        <v>334</v>
      </c>
      <c r="AL27" s="67">
        <v>585</v>
      </c>
      <c r="AM27" s="67">
        <v>65</v>
      </c>
      <c r="AN27" s="67">
        <v>78</v>
      </c>
      <c r="AO27" s="67">
        <v>143</v>
      </c>
      <c r="AP27" s="67">
        <v>82</v>
      </c>
      <c r="AQ27" s="67">
        <v>121</v>
      </c>
      <c r="AR27" s="67">
        <v>203</v>
      </c>
      <c r="AS27" s="67">
        <v>54</v>
      </c>
      <c r="AT27" s="67">
        <v>55</v>
      </c>
      <c r="AU27" s="67">
        <v>109</v>
      </c>
      <c r="AV27" s="67">
        <v>82</v>
      </c>
      <c r="AW27" s="67">
        <v>126</v>
      </c>
      <c r="AX27" s="67">
        <v>208</v>
      </c>
      <c r="AY27" s="67">
        <v>196</v>
      </c>
      <c r="AZ27" s="67">
        <v>223</v>
      </c>
      <c r="BA27" s="67">
        <v>419</v>
      </c>
      <c r="BB27" s="67">
        <v>92</v>
      </c>
      <c r="BC27" s="67">
        <v>115</v>
      </c>
      <c r="BD27" s="68">
        <v>207</v>
      </c>
      <c r="BE27" s="69">
        <v>464</v>
      </c>
      <c r="BF27" s="67">
        <v>590</v>
      </c>
      <c r="BG27" s="68">
        <v>1054</v>
      </c>
      <c r="BH27" s="69">
        <v>247</v>
      </c>
      <c r="BI27" s="67">
        <v>283</v>
      </c>
      <c r="BJ27" s="68">
        <v>530</v>
      </c>
      <c r="BK27" s="69">
        <v>236</v>
      </c>
      <c r="BL27" s="67">
        <v>265</v>
      </c>
      <c r="BM27" s="68">
        <v>501</v>
      </c>
      <c r="BN27" s="69">
        <v>206</v>
      </c>
      <c r="BO27" s="67">
        <v>292</v>
      </c>
      <c r="BP27" s="68">
        <v>498</v>
      </c>
      <c r="BQ27" s="66">
        <v>12</v>
      </c>
      <c r="BR27" s="67">
        <v>21</v>
      </c>
      <c r="BS27" s="67">
        <v>33</v>
      </c>
      <c r="BT27" s="67">
        <v>44</v>
      </c>
      <c r="BU27" s="67">
        <v>63</v>
      </c>
      <c r="BV27" s="67">
        <v>107</v>
      </c>
      <c r="BW27" s="67">
        <v>90</v>
      </c>
      <c r="BX27" s="67">
        <v>124</v>
      </c>
      <c r="BY27" s="67">
        <v>214</v>
      </c>
      <c r="BZ27" s="67">
        <v>50</v>
      </c>
      <c r="CA27" s="67">
        <v>63</v>
      </c>
      <c r="CB27" s="67">
        <v>113</v>
      </c>
      <c r="CC27" s="67">
        <v>10</v>
      </c>
      <c r="CD27" s="67">
        <v>21</v>
      </c>
      <c r="CE27" s="68">
        <v>31</v>
      </c>
      <c r="CF27" s="69">
        <v>195</v>
      </c>
      <c r="CG27" s="67">
        <v>348</v>
      </c>
      <c r="CH27" s="68">
        <v>543</v>
      </c>
      <c r="CI27" s="66">
        <v>28</v>
      </c>
      <c r="CJ27" s="67">
        <v>49</v>
      </c>
      <c r="CK27" s="67">
        <v>77</v>
      </c>
      <c r="CL27" s="67">
        <v>33</v>
      </c>
      <c r="CM27" s="67">
        <v>55</v>
      </c>
      <c r="CN27" s="67">
        <v>88</v>
      </c>
      <c r="CO27" s="67">
        <v>46</v>
      </c>
      <c r="CP27" s="67">
        <v>72</v>
      </c>
      <c r="CQ27" s="67">
        <v>118</v>
      </c>
      <c r="CR27" s="67">
        <v>75</v>
      </c>
      <c r="CS27" s="67">
        <v>146</v>
      </c>
      <c r="CT27" s="67">
        <v>221</v>
      </c>
      <c r="CU27" s="67">
        <v>13</v>
      </c>
      <c r="CV27" s="67">
        <v>26</v>
      </c>
      <c r="CW27" s="68">
        <v>39</v>
      </c>
    </row>
    <row r="28" spans="1:101" s="60" customFormat="1" ht="18" customHeight="1" x14ac:dyDescent="0.15">
      <c r="A28" s="61"/>
      <c r="B28" s="62" t="s">
        <v>68</v>
      </c>
      <c r="C28" s="63">
        <v>3130</v>
      </c>
      <c r="D28" s="64">
        <v>4939</v>
      </c>
      <c r="E28" s="65">
        <v>8069</v>
      </c>
      <c r="F28" s="63">
        <v>2089</v>
      </c>
      <c r="G28" s="64">
        <v>3258</v>
      </c>
      <c r="H28" s="65">
        <v>5347</v>
      </c>
      <c r="I28" s="66">
        <v>114</v>
      </c>
      <c r="J28" s="67">
        <v>207</v>
      </c>
      <c r="K28" s="67">
        <v>321</v>
      </c>
      <c r="L28" s="67">
        <v>150</v>
      </c>
      <c r="M28" s="67">
        <v>293</v>
      </c>
      <c r="N28" s="67">
        <v>443</v>
      </c>
      <c r="O28" s="67">
        <v>174</v>
      </c>
      <c r="P28" s="67">
        <v>365</v>
      </c>
      <c r="Q28" s="67">
        <v>539</v>
      </c>
      <c r="R28" s="67">
        <v>85</v>
      </c>
      <c r="S28" s="67">
        <v>100</v>
      </c>
      <c r="T28" s="67">
        <v>185</v>
      </c>
      <c r="U28" s="67">
        <v>92</v>
      </c>
      <c r="V28" s="67">
        <v>107</v>
      </c>
      <c r="W28" s="67">
        <v>199</v>
      </c>
      <c r="X28" s="67">
        <v>286</v>
      </c>
      <c r="Y28" s="67">
        <v>430</v>
      </c>
      <c r="Z28" s="67">
        <v>716</v>
      </c>
      <c r="AA28" s="67">
        <v>236</v>
      </c>
      <c r="AB28" s="67">
        <v>339</v>
      </c>
      <c r="AC28" s="67">
        <v>575</v>
      </c>
      <c r="AD28" s="67">
        <v>192</v>
      </c>
      <c r="AE28" s="67">
        <v>289</v>
      </c>
      <c r="AF28" s="67">
        <v>481</v>
      </c>
      <c r="AG28" s="67">
        <v>184</v>
      </c>
      <c r="AH28" s="67">
        <v>266</v>
      </c>
      <c r="AI28" s="67">
        <v>450</v>
      </c>
      <c r="AJ28" s="67">
        <v>181</v>
      </c>
      <c r="AK28" s="67">
        <v>259</v>
      </c>
      <c r="AL28" s="67">
        <v>440</v>
      </c>
      <c r="AM28" s="67">
        <v>52</v>
      </c>
      <c r="AN28" s="67">
        <v>81</v>
      </c>
      <c r="AO28" s="67">
        <v>133</v>
      </c>
      <c r="AP28" s="67">
        <v>68</v>
      </c>
      <c r="AQ28" s="67">
        <v>91</v>
      </c>
      <c r="AR28" s="67">
        <v>159</v>
      </c>
      <c r="AS28" s="67">
        <v>32</v>
      </c>
      <c r="AT28" s="67">
        <v>57</v>
      </c>
      <c r="AU28" s="67">
        <v>89</v>
      </c>
      <c r="AV28" s="67">
        <v>66</v>
      </c>
      <c r="AW28" s="67">
        <v>78</v>
      </c>
      <c r="AX28" s="67">
        <v>144</v>
      </c>
      <c r="AY28" s="67">
        <v>124</v>
      </c>
      <c r="AZ28" s="67">
        <v>218</v>
      </c>
      <c r="BA28" s="67">
        <v>342</v>
      </c>
      <c r="BB28" s="67">
        <v>53</v>
      </c>
      <c r="BC28" s="67">
        <v>78</v>
      </c>
      <c r="BD28" s="68">
        <v>131</v>
      </c>
      <c r="BE28" s="69">
        <v>354</v>
      </c>
      <c r="BF28" s="67">
        <v>565</v>
      </c>
      <c r="BG28" s="68">
        <v>919</v>
      </c>
      <c r="BH28" s="69">
        <v>166</v>
      </c>
      <c r="BI28" s="67">
        <v>261</v>
      </c>
      <c r="BJ28" s="68">
        <v>427</v>
      </c>
      <c r="BK28" s="69">
        <v>157</v>
      </c>
      <c r="BL28" s="67">
        <v>271</v>
      </c>
      <c r="BM28" s="68">
        <v>428</v>
      </c>
      <c r="BN28" s="69">
        <v>169</v>
      </c>
      <c r="BO28" s="67">
        <v>276</v>
      </c>
      <c r="BP28" s="68">
        <v>445</v>
      </c>
      <c r="BQ28" s="66">
        <v>15</v>
      </c>
      <c r="BR28" s="67">
        <v>22</v>
      </c>
      <c r="BS28" s="67">
        <v>37</v>
      </c>
      <c r="BT28" s="67">
        <v>33</v>
      </c>
      <c r="BU28" s="67">
        <v>56</v>
      </c>
      <c r="BV28" s="67">
        <v>89</v>
      </c>
      <c r="BW28" s="67">
        <v>75</v>
      </c>
      <c r="BX28" s="67">
        <v>109</v>
      </c>
      <c r="BY28" s="67">
        <v>184</v>
      </c>
      <c r="BZ28" s="67">
        <v>37</v>
      </c>
      <c r="CA28" s="67">
        <v>62</v>
      </c>
      <c r="CB28" s="67">
        <v>99</v>
      </c>
      <c r="CC28" s="67">
        <v>9</v>
      </c>
      <c r="CD28" s="67">
        <v>27</v>
      </c>
      <c r="CE28" s="68">
        <v>36</v>
      </c>
      <c r="CF28" s="69">
        <v>195</v>
      </c>
      <c r="CG28" s="67">
        <v>308</v>
      </c>
      <c r="CH28" s="68">
        <v>503</v>
      </c>
      <c r="CI28" s="66">
        <v>30</v>
      </c>
      <c r="CJ28" s="67">
        <v>40</v>
      </c>
      <c r="CK28" s="67">
        <v>70</v>
      </c>
      <c r="CL28" s="67">
        <v>37</v>
      </c>
      <c r="CM28" s="67">
        <v>66</v>
      </c>
      <c r="CN28" s="67">
        <v>103</v>
      </c>
      <c r="CO28" s="67">
        <v>30</v>
      </c>
      <c r="CP28" s="67">
        <v>57</v>
      </c>
      <c r="CQ28" s="67">
        <v>87</v>
      </c>
      <c r="CR28" s="67">
        <v>77</v>
      </c>
      <c r="CS28" s="67">
        <v>110</v>
      </c>
      <c r="CT28" s="67">
        <v>187</v>
      </c>
      <c r="CU28" s="67">
        <v>21</v>
      </c>
      <c r="CV28" s="67">
        <v>35</v>
      </c>
      <c r="CW28" s="68">
        <v>56</v>
      </c>
    </row>
    <row r="29" spans="1:101" s="60" customFormat="1" ht="18" customHeight="1" x14ac:dyDescent="0.15">
      <c r="A29" s="61"/>
      <c r="B29" s="62" t="s">
        <v>69</v>
      </c>
      <c r="C29" s="63">
        <v>2174</v>
      </c>
      <c r="D29" s="64">
        <v>4213</v>
      </c>
      <c r="E29" s="65">
        <v>6387</v>
      </c>
      <c r="F29" s="63">
        <v>1414</v>
      </c>
      <c r="G29" s="64">
        <v>2775</v>
      </c>
      <c r="H29" s="65">
        <v>4189</v>
      </c>
      <c r="I29" s="66">
        <v>108</v>
      </c>
      <c r="J29" s="67">
        <v>199</v>
      </c>
      <c r="K29" s="67">
        <v>307</v>
      </c>
      <c r="L29" s="67">
        <v>104</v>
      </c>
      <c r="M29" s="67">
        <v>226</v>
      </c>
      <c r="N29" s="67">
        <v>330</v>
      </c>
      <c r="O29" s="67">
        <v>132</v>
      </c>
      <c r="P29" s="67">
        <v>279</v>
      </c>
      <c r="Q29" s="67">
        <v>411</v>
      </c>
      <c r="R29" s="67">
        <v>47</v>
      </c>
      <c r="S29" s="67">
        <v>106</v>
      </c>
      <c r="T29" s="67">
        <v>153</v>
      </c>
      <c r="U29" s="67">
        <v>43</v>
      </c>
      <c r="V29" s="67">
        <v>108</v>
      </c>
      <c r="W29" s="67">
        <v>151</v>
      </c>
      <c r="X29" s="67">
        <v>222</v>
      </c>
      <c r="Y29" s="67">
        <v>373</v>
      </c>
      <c r="Z29" s="67">
        <v>595</v>
      </c>
      <c r="AA29" s="67">
        <v>157</v>
      </c>
      <c r="AB29" s="67">
        <v>259</v>
      </c>
      <c r="AC29" s="67">
        <v>416</v>
      </c>
      <c r="AD29" s="67">
        <v>129</v>
      </c>
      <c r="AE29" s="67">
        <v>249</v>
      </c>
      <c r="AF29" s="67">
        <v>378</v>
      </c>
      <c r="AG29" s="67">
        <v>100</v>
      </c>
      <c r="AH29" s="67">
        <v>214</v>
      </c>
      <c r="AI29" s="67">
        <v>314</v>
      </c>
      <c r="AJ29" s="67">
        <v>121</v>
      </c>
      <c r="AK29" s="67">
        <v>218</v>
      </c>
      <c r="AL29" s="67">
        <v>339</v>
      </c>
      <c r="AM29" s="67">
        <v>25</v>
      </c>
      <c r="AN29" s="67">
        <v>64</v>
      </c>
      <c r="AO29" s="67">
        <v>89</v>
      </c>
      <c r="AP29" s="67">
        <v>40</v>
      </c>
      <c r="AQ29" s="67">
        <v>84</v>
      </c>
      <c r="AR29" s="67">
        <v>124</v>
      </c>
      <c r="AS29" s="67">
        <v>23</v>
      </c>
      <c r="AT29" s="67">
        <v>40</v>
      </c>
      <c r="AU29" s="67">
        <v>63</v>
      </c>
      <c r="AV29" s="67">
        <v>28</v>
      </c>
      <c r="AW29" s="67">
        <v>94</v>
      </c>
      <c r="AX29" s="67">
        <v>122</v>
      </c>
      <c r="AY29" s="67">
        <v>100</v>
      </c>
      <c r="AZ29" s="67">
        <v>181</v>
      </c>
      <c r="BA29" s="67">
        <v>281</v>
      </c>
      <c r="BB29" s="67">
        <v>35</v>
      </c>
      <c r="BC29" s="67">
        <v>81</v>
      </c>
      <c r="BD29" s="68">
        <v>116</v>
      </c>
      <c r="BE29" s="69">
        <v>233</v>
      </c>
      <c r="BF29" s="67">
        <v>451</v>
      </c>
      <c r="BG29" s="68">
        <v>684</v>
      </c>
      <c r="BH29" s="69">
        <v>110</v>
      </c>
      <c r="BI29" s="67">
        <v>205</v>
      </c>
      <c r="BJ29" s="68">
        <v>315</v>
      </c>
      <c r="BK29" s="69">
        <v>120</v>
      </c>
      <c r="BL29" s="67">
        <v>236</v>
      </c>
      <c r="BM29" s="68">
        <v>356</v>
      </c>
      <c r="BN29" s="69">
        <v>151</v>
      </c>
      <c r="BO29" s="67">
        <v>278</v>
      </c>
      <c r="BP29" s="68">
        <v>429</v>
      </c>
      <c r="BQ29" s="66">
        <v>10</v>
      </c>
      <c r="BR29" s="67">
        <v>20</v>
      </c>
      <c r="BS29" s="67">
        <v>30</v>
      </c>
      <c r="BT29" s="67">
        <v>31</v>
      </c>
      <c r="BU29" s="67">
        <v>61</v>
      </c>
      <c r="BV29" s="67">
        <v>92</v>
      </c>
      <c r="BW29" s="67">
        <v>52</v>
      </c>
      <c r="BX29" s="67">
        <v>93</v>
      </c>
      <c r="BY29" s="67">
        <v>145</v>
      </c>
      <c r="BZ29" s="67">
        <v>47</v>
      </c>
      <c r="CA29" s="67">
        <v>87</v>
      </c>
      <c r="CB29" s="67">
        <v>134</v>
      </c>
      <c r="CC29" s="67">
        <v>11</v>
      </c>
      <c r="CD29" s="67">
        <v>17</v>
      </c>
      <c r="CE29" s="68">
        <v>28</v>
      </c>
      <c r="CF29" s="69">
        <v>146</v>
      </c>
      <c r="CG29" s="67">
        <v>268</v>
      </c>
      <c r="CH29" s="68">
        <v>414</v>
      </c>
      <c r="CI29" s="66">
        <v>20</v>
      </c>
      <c r="CJ29" s="67">
        <v>31</v>
      </c>
      <c r="CK29" s="67">
        <v>51</v>
      </c>
      <c r="CL29" s="67">
        <v>30</v>
      </c>
      <c r="CM29" s="67">
        <v>61</v>
      </c>
      <c r="CN29" s="67">
        <v>91</v>
      </c>
      <c r="CO29" s="67">
        <v>26</v>
      </c>
      <c r="CP29" s="67">
        <v>57</v>
      </c>
      <c r="CQ29" s="67">
        <v>83</v>
      </c>
      <c r="CR29" s="67">
        <v>55</v>
      </c>
      <c r="CS29" s="67">
        <v>95</v>
      </c>
      <c r="CT29" s="67">
        <v>150</v>
      </c>
      <c r="CU29" s="67">
        <v>15</v>
      </c>
      <c r="CV29" s="67">
        <v>24</v>
      </c>
      <c r="CW29" s="68">
        <v>39</v>
      </c>
    </row>
    <row r="30" spans="1:101" s="60" customFormat="1" ht="18" customHeight="1" x14ac:dyDescent="0.15">
      <c r="A30" s="61"/>
      <c r="B30" s="62" t="s">
        <v>70</v>
      </c>
      <c r="C30" s="63">
        <v>917</v>
      </c>
      <c r="D30" s="64">
        <v>2437</v>
      </c>
      <c r="E30" s="65">
        <v>3354</v>
      </c>
      <c r="F30" s="63">
        <v>574</v>
      </c>
      <c r="G30" s="64">
        <v>1581</v>
      </c>
      <c r="H30" s="65">
        <v>2155</v>
      </c>
      <c r="I30" s="66">
        <v>40</v>
      </c>
      <c r="J30" s="67">
        <v>122</v>
      </c>
      <c r="K30" s="67">
        <v>162</v>
      </c>
      <c r="L30" s="67">
        <v>57</v>
      </c>
      <c r="M30" s="67">
        <v>122</v>
      </c>
      <c r="N30" s="67">
        <v>179</v>
      </c>
      <c r="O30" s="67">
        <v>66</v>
      </c>
      <c r="P30" s="67">
        <v>179</v>
      </c>
      <c r="Q30" s="67">
        <v>245</v>
      </c>
      <c r="R30" s="67">
        <v>23</v>
      </c>
      <c r="S30" s="67">
        <v>63</v>
      </c>
      <c r="T30" s="67">
        <v>86</v>
      </c>
      <c r="U30" s="67">
        <v>20</v>
      </c>
      <c r="V30" s="67">
        <v>65</v>
      </c>
      <c r="W30" s="67">
        <v>85</v>
      </c>
      <c r="X30" s="67">
        <v>77</v>
      </c>
      <c r="Y30" s="67">
        <v>215</v>
      </c>
      <c r="Z30" s="67">
        <v>292</v>
      </c>
      <c r="AA30" s="67">
        <v>55</v>
      </c>
      <c r="AB30" s="67">
        <v>153</v>
      </c>
      <c r="AC30" s="67">
        <v>208</v>
      </c>
      <c r="AD30" s="67">
        <v>49</v>
      </c>
      <c r="AE30" s="67">
        <v>109</v>
      </c>
      <c r="AF30" s="67">
        <v>158</v>
      </c>
      <c r="AG30" s="67">
        <v>34</v>
      </c>
      <c r="AH30" s="67">
        <v>142</v>
      </c>
      <c r="AI30" s="67">
        <v>176</v>
      </c>
      <c r="AJ30" s="67">
        <v>39</v>
      </c>
      <c r="AK30" s="67">
        <v>97</v>
      </c>
      <c r="AL30" s="67">
        <v>136</v>
      </c>
      <c r="AM30" s="67">
        <v>13</v>
      </c>
      <c r="AN30" s="67">
        <v>47</v>
      </c>
      <c r="AO30" s="67">
        <v>60</v>
      </c>
      <c r="AP30" s="67">
        <v>19</v>
      </c>
      <c r="AQ30" s="67">
        <v>56</v>
      </c>
      <c r="AR30" s="67">
        <v>75</v>
      </c>
      <c r="AS30" s="67">
        <v>6</v>
      </c>
      <c r="AT30" s="67">
        <v>28</v>
      </c>
      <c r="AU30" s="67">
        <v>34</v>
      </c>
      <c r="AV30" s="67">
        <v>17</v>
      </c>
      <c r="AW30" s="67">
        <v>43</v>
      </c>
      <c r="AX30" s="67">
        <v>60</v>
      </c>
      <c r="AY30" s="67">
        <v>46</v>
      </c>
      <c r="AZ30" s="67">
        <v>101</v>
      </c>
      <c r="BA30" s="67">
        <v>147</v>
      </c>
      <c r="BB30" s="67">
        <v>13</v>
      </c>
      <c r="BC30" s="67">
        <v>39</v>
      </c>
      <c r="BD30" s="68">
        <v>52</v>
      </c>
      <c r="BE30" s="69">
        <v>100</v>
      </c>
      <c r="BF30" s="67">
        <v>241</v>
      </c>
      <c r="BG30" s="68">
        <v>341</v>
      </c>
      <c r="BH30" s="69">
        <v>45</v>
      </c>
      <c r="BI30" s="67">
        <v>129</v>
      </c>
      <c r="BJ30" s="68">
        <v>174</v>
      </c>
      <c r="BK30" s="69">
        <v>58</v>
      </c>
      <c r="BL30" s="67">
        <v>145</v>
      </c>
      <c r="BM30" s="68">
        <v>203</v>
      </c>
      <c r="BN30" s="69">
        <v>73</v>
      </c>
      <c r="BO30" s="67">
        <v>161</v>
      </c>
      <c r="BP30" s="68">
        <v>234</v>
      </c>
      <c r="BQ30" s="66">
        <v>10</v>
      </c>
      <c r="BR30" s="67">
        <v>11</v>
      </c>
      <c r="BS30" s="67">
        <v>21</v>
      </c>
      <c r="BT30" s="67">
        <v>17</v>
      </c>
      <c r="BU30" s="67">
        <v>35</v>
      </c>
      <c r="BV30" s="67">
        <v>52</v>
      </c>
      <c r="BW30" s="67">
        <v>24</v>
      </c>
      <c r="BX30" s="67">
        <v>55</v>
      </c>
      <c r="BY30" s="67">
        <v>79</v>
      </c>
      <c r="BZ30" s="67">
        <v>17</v>
      </c>
      <c r="CA30" s="67">
        <v>45</v>
      </c>
      <c r="CB30" s="67">
        <v>62</v>
      </c>
      <c r="CC30" s="67">
        <v>5</v>
      </c>
      <c r="CD30" s="67">
        <v>15</v>
      </c>
      <c r="CE30" s="68">
        <v>20</v>
      </c>
      <c r="CF30" s="69">
        <v>67</v>
      </c>
      <c r="CG30" s="67">
        <v>180</v>
      </c>
      <c r="CH30" s="68">
        <v>247</v>
      </c>
      <c r="CI30" s="66">
        <v>7</v>
      </c>
      <c r="CJ30" s="67">
        <v>31</v>
      </c>
      <c r="CK30" s="67">
        <v>38</v>
      </c>
      <c r="CL30" s="67">
        <v>17</v>
      </c>
      <c r="CM30" s="67">
        <v>40</v>
      </c>
      <c r="CN30" s="67">
        <v>57</v>
      </c>
      <c r="CO30" s="67">
        <v>14</v>
      </c>
      <c r="CP30" s="67">
        <v>51</v>
      </c>
      <c r="CQ30" s="67">
        <v>65</v>
      </c>
      <c r="CR30" s="67">
        <v>25</v>
      </c>
      <c r="CS30" s="67">
        <v>42</v>
      </c>
      <c r="CT30" s="67">
        <v>67</v>
      </c>
      <c r="CU30" s="67">
        <v>4</v>
      </c>
      <c r="CV30" s="67">
        <v>16</v>
      </c>
      <c r="CW30" s="68">
        <v>20</v>
      </c>
    </row>
    <row r="31" spans="1:101" s="60" customFormat="1" ht="18" customHeight="1" x14ac:dyDescent="0.15">
      <c r="A31" s="61"/>
      <c r="B31" s="62" t="s">
        <v>71</v>
      </c>
      <c r="C31" s="63">
        <v>185</v>
      </c>
      <c r="D31" s="64">
        <v>794</v>
      </c>
      <c r="E31" s="65">
        <v>979</v>
      </c>
      <c r="F31" s="63">
        <v>123</v>
      </c>
      <c r="G31" s="64">
        <v>514</v>
      </c>
      <c r="H31" s="65">
        <v>637</v>
      </c>
      <c r="I31" s="66">
        <v>14</v>
      </c>
      <c r="J31" s="67">
        <v>34</v>
      </c>
      <c r="K31" s="67">
        <v>48</v>
      </c>
      <c r="L31" s="67">
        <v>17</v>
      </c>
      <c r="M31" s="67">
        <v>47</v>
      </c>
      <c r="N31" s="67">
        <v>64</v>
      </c>
      <c r="O31" s="67">
        <v>9</v>
      </c>
      <c r="P31" s="67">
        <v>54</v>
      </c>
      <c r="Q31" s="67">
        <v>63</v>
      </c>
      <c r="R31" s="67">
        <v>6</v>
      </c>
      <c r="S31" s="67">
        <v>22</v>
      </c>
      <c r="T31" s="67">
        <v>28</v>
      </c>
      <c r="U31" s="67">
        <v>5</v>
      </c>
      <c r="V31" s="67">
        <v>19</v>
      </c>
      <c r="W31" s="67">
        <v>24</v>
      </c>
      <c r="X31" s="67">
        <v>15</v>
      </c>
      <c r="Y31" s="67">
        <v>63</v>
      </c>
      <c r="Z31" s="67">
        <v>78</v>
      </c>
      <c r="AA31" s="67">
        <v>10</v>
      </c>
      <c r="AB31" s="67">
        <v>43</v>
      </c>
      <c r="AC31" s="67">
        <v>53</v>
      </c>
      <c r="AD31" s="67">
        <v>12</v>
      </c>
      <c r="AE31" s="67">
        <v>42</v>
      </c>
      <c r="AF31" s="67">
        <v>54</v>
      </c>
      <c r="AG31" s="67">
        <v>9</v>
      </c>
      <c r="AH31" s="67">
        <v>44</v>
      </c>
      <c r="AI31" s="67">
        <v>53</v>
      </c>
      <c r="AJ31" s="67">
        <v>4</v>
      </c>
      <c r="AK31" s="67">
        <v>40</v>
      </c>
      <c r="AL31" s="67">
        <v>44</v>
      </c>
      <c r="AM31" s="67">
        <v>4</v>
      </c>
      <c r="AN31" s="67">
        <v>17</v>
      </c>
      <c r="AO31" s="67">
        <v>21</v>
      </c>
      <c r="AP31" s="67">
        <v>2</v>
      </c>
      <c r="AQ31" s="67">
        <v>15</v>
      </c>
      <c r="AR31" s="67">
        <v>17</v>
      </c>
      <c r="AS31" s="67">
        <v>2</v>
      </c>
      <c r="AT31" s="67">
        <v>13</v>
      </c>
      <c r="AU31" s="67">
        <v>15</v>
      </c>
      <c r="AV31" s="67">
        <v>2</v>
      </c>
      <c r="AW31" s="67">
        <v>11</v>
      </c>
      <c r="AX31" s="67">
        <v>13</v>
      </c>
      <c r="AY31" s="67">
        <v>8</v>
      </c>
      <c r="AZ31" s="67">
        <v>33</v>
      </c>
      <c r="BA31" s="67">
        <v>41</v>
      </c>
      <c r="BB31" s="67">
        <v>4</v>
      </c>
      <c r="BC31" s="67">
        <v>17</v>
      </c>
      <c r="BD31" s="68">
        <v>21</v>
      </c>
      <c r="BE31" s="69">
        <v>12</v>
      </c>
      <c r="BF31" s="67">
        <v>79</v>
      </c>
      <c r="BG31" s="68">
        <v>91</v>
      </c>
      <c r="BH31" s="69">
        <v>6</v>
      </c>
      <c r="BI31" s="67">
        <v>34</v>
      </c>
      <c r="BJ31" s="68">
        <v>40</v>
      </c>
      <c r="BK31" s="69">
        <v>9</v>
      </c>
      <c r="BL31" s="67">
        <v>38</v>
      </c>
      <c r="BM31" s="68">
        <v>47</v>
      </c>
      <c r="BN31" s="69">
        <v>14</v>
      </c>
      <c r="BO31" s="67">
        <v>62</v>
      </c>
      <c r="BP31" s="68">
        <v>76</v>
      </c>
      <c r="BQ31" s="66">
        <v>1</v>
      </c>
      <c r="BR31" s="67">
        <v>4</v>
      </c>
      <c r="BS31" s="67">
        <v>5</v>
      </c>
      <c r="BT31" s="67">
        <v>2</v>
      </c>
      <c r="BU31" s="67">
        <v>14</v>
      </c>
      <c r="BV31" s="67">
        <v>16</v>
      </c>
      <c r="BW31" s="67">
        <v>7</v>
      </c>
      <c r="BX31" s="67">
        <v>22</v>
      </c>
      <c r="BY31" s="67">
        <v>29</v>
      </c>
      <c r="BZ31" s="67">
        <v>3</v>
      </c>
      <c r="CA31" s="67">
        <v>19</v>
      </c>
      <c r="CB31" s="67">
        <v>22</v>
      </c>
      <c r="CC31" s="67">
        <v>1</v>
      </c>
      <c r="CD31" s="67">
        <v>3</v>
      </c>
      <c r="CE31" s="68">
        <v>4</v>
      </c>
      <c r="CF31" s="69">
        <v>21</v>
      </c>
      <c r="CG31" s="67">
        <v>67</v>
      </c>
      <c r="CH31" s="68">
        <v>88</v>
      </c>
      <c r="CI31" s="66">
        <v>2</v>
      </c>
      <c r="CJ31" s="67">
        <v>8</v>
      </c>
      <c r="CK31" s="67">
        <v>10</v>
      </c>
      <c r="CL31" s="67">
        <v>5</v>
      </c>
      <c r="CM31" s="67">
        <v>13</v>
      </c>
      <c r="CN31" s="67">
        <v>18</v>
      </c>
      <c r="CO31" s="67">
        <v>4</v>
      </c>
      <c r="CP31" s="67">
        <v>23</v>
      </c>
      <c r="CQ31" s="67">
        <v>27</v>
      </c>
      <c r="CR31" s="67">
        <v>8</v>
      </c>
      <c r="CS31" s="67">
        <v>18</v>
      </c>
      <c r="CT31" s="67">
        <v>26</v>
      </c>
      <c r="CU31" s="67">
        <v>2</v>
      </c>
      <c r="CV31" s="67">
        <v>5</v>
      </c>
      <c r="CW31" s="68">
        <v>7</v>
      </c>
    </row>
    <row r="32" spans="1:101" s="60" customFormat="1" ht="18" customHeight="1" thickBot="1" x14ac:dyDescent="0.2">
      <c r="A32" s="61"/>
      <c r="B32" s="70" t="s">
        <v>72</v>
      </c>
      <c r="C32" s="71">
        <v>16</v>
      </c>
      <c r="D32" s="72">
        <v>165</v>
      </c>
      <c r="E32" s="73">
        <v>181</v>
      </c>
      <c r="F32" s="74">
        <v>11</v>
      </c>
      <c r="G32" s="75">
        <v>113</v>
      </c>
      <c r="H32" s="73">
        <v>124</v>
      </c>
      <c r="I32" s="76">
        <v>0</v>
      </c>
      <c r="J32" s="77">
        <v>8</v>
      </c>
      <c r="K32" s="77">
        <v>8</v>
      </c>
      <c r="L32" s="77">
        <v>1</v>
      </c>
      <c r="M32" s="77">
        <v>13</v>
      </c>
      <c r="N32" s="77">
        <v>14</v>
      </c>
      <c r="O32" s="77">
        <v>1</v>
      </c>
      <c r="P32" s="77">
        <v>14</v>
      </c>
      <c r="Q32" s="77">
        <v>15</v>
      </c>
      <c r="R32" s="77">
        <v>0</v>
      </c>
      <c r="S32" s="77">
        <v>3</v>
      </c>
      <c r="T32" s="77">
        <v>3</v>
      </c>
      <c r="U32" s="77">
        <v>0</v>
      </c>
      <c r="V32" s="77">
        <v>3</v>
      </c>
      <c r="W32" s="77">
        <v>3</v>
      </c>
      <c r="X32" s="77">
        <v>2</v>
      </c>
      <c r="Y32" s="77">
        <v>17</v>
      </c>
      <c r="Z32" s="77">
        <v>19</v>
      </c>
      <c r="AA32" s="77">
        <v>2</v>
      </c>
      <c r="AB32" s="77">
        <v>10</v>
      </c>
      <c r="AC32" s="77">
        <v>12</v>
      </c>
      <c r="AD32" s="77">
        <v>1</v>
      </c>
      <c r="AE32" s="77">
        <v>5</v>
      </c>
      <c r="AF32" s="77">
        <v>6</v>
      </c>
      <c r="AG32" s="77">
        <v>1</v>
      </c>
      <c r="AH32" s="77">
        <v>9</v>
      </c>
      <c r="AI32" s="77">
        <v>10</v>
      </c>
      <c r="AJ32" s="77">
        <v>0</v>
      </c>
      <c r="AK32" s="77">
        <v>3</v>
      </c>
      <c r="AL32" s="77">
        <v>3</v>
      </c>
      <c r="AM32" s="77">
        <v>0</v>
      </c>
      <c r="AN32" s="77">
        <v>4</v>
      </c>
      <c r="AO32" s="77">
        <v>4</v>
      </c>
      <c r="AP32" s="77">
        <v>1</v>
      </c>
      <c r="AQ32" s="77">
        <v>4</v>
      </c>
      <c r="AR32" s="77">
        <v>5</v>
      </c>
      <c r="AS32" s="77">
        <v>0</v>
      </c>
      <c r="AT32" s="77">
        <v>4</v>
      </c>
      <c r="AU32" s="77">
        <v>4</v>
      </c>
      <c r="AV32" s="77">
        <v>1</v>
      </c>
      <c r="AW32" s="77">
        <v>5</v>
      </c>
      <c r="AX32" s="77">
        <v>6</v>
      </c>
      <c r="AY32" s="77">
        <v>1</v>
      </c>
      <c r="AZ32" s="77">
        <v>7</v>
      </c>
      <c r="BA32" s="77">
        <v>8</v>
      </c>
      <c r="BB32" s="77">
        <v>0</v>
      </c>
      <c r="BC32" s="77">
        <v>4</v>
      </c>
      <c r="BD32" s="78">
        <v>4</v>
      </c>
      <c r="BE32" s="79">
        <v>2</v>
      </c>
      <c r="BF32" s="77">
        <v>17</v>
      </c>
      <c r="BG32" s="78">
        <v>19</v>
      </c>
      <c r="BH32" s="79">
        <v>0</v>
      </c>
      <c r="BI32" s="77">
        <v>9</v>
      </c>
      <c r="BJ32" s="78">
        <v>9</v>
      </c>
      <c r="BK32" s="79">
        <v>2</v>
      </c>
      <c r="BL32" s="77">
        <v>7</v>
      </c>
      <c r="BM32" s="78">
        <v>9</v>
      </c>
      <c r="BN32" s="79">
        <v>1</v>
      </c>
      <c r="BO32" s="77">
        <v>6</v>
      </c>
      <c r="BP32" s="78">
        <v>7</v>
      </c>
      <c r="BQ32" s="76">
        <v>0</v>
      </c>
      <c r="BR32" s="77">
        <v>1</v>
      </c>
      <c r="BS32" s="77">
        <v>1</v>
      </c>
      <c r="BT32" s="77">
        <v>0</v>
      </c>
      <c r="BU32" s="77">
        <v>2</v>
      </c>
      <c r="BV32" s="77">
        <v>2</v>
      </c>
      <c r="BW32" s="77">
        <v>1</v>
      </c>
      <c r="BX32" s="77">
        <v>2</v>
      </c>
      <c r="BY32" s="77">
        <v>3</v>
      </c>
      <c r="BZ32" s="77">
        <v>0</v>
      </c>
      <c r="CA32" s="77">
        <v>1</v>
      </c>
      <c r="CB32" s="77">
        <v>1</v>
      </c>
      <c r="CC32" s="77">
        <v>0</v>
      </c>
      <c r="CD32" s="77">
        <v>0</v>
      </c>
      <c r="CE32" s="78">
        <v>0</v>
      </c>
      <c r="CF32" s="79">
        <v>0</v>
      </c>
      <c r="CG32" s="77">
        <v>13</v>
      </c>
      <c r="CH32" s="78">
        <v>13</v>
      </c>
      <c r="CI32" s="76">
        <v>0</v>
      </c>
      <c r="CJ32" s="77">
        <v>0</v>
      </c>
      <c r="CK32" s="77">
        <v>0</v>
      </c>
      <c r="CL32" s="77">
        <v>0</v>
      </c>
      <c r="CM32" s="77">
        <v>1</v>
      </c>
      <c r="CN32" s="77">
        <v>1</v>
      </c>
      <c r="CO32" s="77">
        <v>0</v>
      </c>
      <c r="CP32" s="77">
        <v>6</v>
      </c>
      <c r="CQ32" s="77">
        <v>6</v>
      </c>
      <c r="CR32" s="77">
        <v>0</v>
      </c>
      <c r="CS32" s="77">
        <v>5</v>
      </c>
      <c r="CT32" s="77">
        <v>5</v>
      </c>
      <c r="CU32" s="77">
        <v>0</v>
      </c>
      <c r="CV32" s="77">
        <v>1</v>
      </c>
      <c r="CW32" s="78">
        <v>1</v>
      </c>
    </row>
    <row r="33" spans="1:101" s="50" customFormat="1" ht="18" customHeight="1" thickBot="1" x14ac:dyDescent="0.2">
      <c r="A33" s="80"/>
      <c r="B33" s="81" t="s">
        <v>50</v>
      </c>
      <c r="C33" s="82">
        <v>23789</v>
      </c>
      <c r="D33" s="83">
        <v>32550</v>
      </c>
      <c r="E33" s="84">
        <v>56339</v>
      </c>
      <c r="F33" s="82">
        <v>16291</v>
      </c>
      <c r="G33" s="83">
        <v>22371</v>
      </c>
      <c r="H33" s="84">
        <v>38662</v>
      </c>
      <c r="I33" s="85">
        <v>892</v>
      </c>
      <c r="J33" s="86">
        <v>1330</v>
      </c>
      <c r="K33" s="86">
        <v>2222</v>
      </c>
      <c r="L33" s="86">
        <v>1131</v>
      </c>
      <c r="M33" s="86">
        <v>1700</v>
      </c>
      <c r="N33" s="86">
        <v>2831</v>
      </c>
      <c r="O33" s="86">
        <v>1389</v>
      </c>
      <c r="P33" s="86">
        <v>2174</v>
      </c>
      <c r="Q33" s="86">
        <v>3563</v>
      </c>
      <c r="R33" s="86">
        <v>540</v>
      </c>
      <c r="S33" s="86">
        <v>728</v>
      </c>
      <c r="T33" s="86">
        <v>1268</v>
      </c>
      <c r="U33" s="86">
        <v>748</v>
      </c>
      <c r="V33" s="86">
        <v>945</v>
      </c>
      <c r="W33" s="86">
        <v>1693</v>
      </c>
      <c r="X33" s="86">
        <v>2531</v>
      </c>
      <c r="Y33" s="86">
        <v>3245</v>
      </c>
      <c r="Z33" s="86">
        <v>5776</v>
      </c>
      <c r="AA33" s="86">
        <v>1781</v>
      </c>
      <c r="AB33" s="86">
        <v>2375</v>
      </c>
      <c r="AC33" s="86">
        <v>4156</v>
      </c>
      <c r="AD33" s="86">
        <v>1471</v>
      </c>
      <c r="AE33" s="86">
        <v>2007</v>
      </c>
      <c r="AF33" s="86">
        <v>3478</v>
      </c>
      <c r="AG33" s="86">
        <v>1480</v>
      </c>
      <c r="AH33" s="86">
        <v>2009</v>
      </c>
      <c r="AI33" s="86">
        <v>3489</v>
      </c>
      <c r="AJ33" s="86">
        <v>1356</v>
      </c>
      <c r="AK33" s="86">
        <v>1816</v>
      </c>
      <c r="AL33" s="86">
        <v>3172</v>
      </c>
      <c r="AM33" s="86">
        <v>358</v>
      </c>
      <c r="AN33" s="86">
        <v>516</v>
      </c>
      <c r="AO33" s="86">
        <v>874</v>
      </c>
      <c r="AP33" s="86">
        <v>475</v>
      </c>
      <c r="AQ33" s="86">
        <v>625</v>
      </c>
      <c r="AR33" s="86">
        <v>1100</v>
      </c>
      <c r="AS33" s="86">
        <v>239</v>
      </c>
      <c r="AT33" s="86">
        <v>351</v>
      </c>
      <c r="AU33" s="86">
        <v>590</v>
      </c>
      <c r="AV33" s="86">
        <v>425</v>
      </c>
      <c r="AW33" s="86">
        <v>578</v>
      </c>
      <c r="AX33" s="86">
        <v>1003</v>
      </c>
      <c r="AY33" s="86">
        <v>1061</v>
      </c>
      <c r="AZ33" s="86">
        <v>1384</v>
      </c>
      <c r="BA33" s="86">
        <v>2445</v>
      </c>
      <c r="BB33" s="86">
        <v>414</v>
      </c>
      <c r="BC33" s="86">
        <v>588</v>
      </c>
      <c r="BD33" s="87">
        <v>1002</v>
      </c>
      <c r="BE33" s="88">
        <v>2642</v>
      </c>
      <c r="BF33" s="86">
        <v>3481</v>
      </c>
      <c r="BG33" s="87">
        <v>6123</v>
      </c>
      <c r="BH33" s="88">
        <v>1197</v>
      </c>
      <c r="BI33" s="86">
        <v>1573</v>
      </c>
      <c r="BJ33" s="87">
        <v>2770</v>
      </c>
      <c r="BK33" s="88">
        <v>1195</v>
      </c>
      <c r="BL33" s="86">
        <v>1639</v>
      </c>
      <c r="BM33" s="87">
        <v>2834</v>
      </c>
      <c r="BN33" s="88">
        <v>1229</v>
      </c>
      <c r="BO33" s="86">
        <v>1697</v>
      </c>
      <c r="BP33" s="87">
        <v>2926</v>
      </c>
      <c r="BQ33" s="85">
        <v>80</v>
      </c>
      <c r="BR33" s="86">
        <v>116</v>
      </c>
      <c r="BS33" s="86">
        <v>196</v>
      </c>
      <c r="BT33" s="86">
        <v>253</v>
      </c>
      <c r="BU33" s="86">
        <v>366</v>
      </c>
      <c r="BV33" s="86">
        <v>619</v>
      </c>
      <c r="BW33" s="86">
        <v>508</v>
      </c>
      <c r="BX33" s="86">
        <v>679</v>
      </c>
      <c r="BY33" s="86">
        <v>1187</v>
      </c>
      <c r="BZ33" s="86">
        <v>316</v>
      </c>
      <c r="CA33" s="86">
        <v>430</v>
      </c>
      <c r="CB33" s="86">
        <v>746</v>
      </c>
      <c r="CC33" s="86">
        <v>72</v>
      </c>
      <c r="CD33" s="86">
        <v>106</v>
      </c>
      <c r="CE33" s="87">
        <v>178</v>
      </c>
      <c r="CF33" s="88">
        <v>1235</v>
      </c>
      <c r="CG33" s="86">
        <v>1789</v>
      </c>
      <c r="CH33" s="87">
        <v>3024</v>
      </c>
      <c r="CI33" s="85">
        <v>173</v>
      </c>
      <c r="CJ33" s="86">
        <v>257</v>
      </c>
      <c r="CK33" s="86">
        <v>430</v>
      </c>
      <c r="CL33" s="86">
        <v>226</v>
      </c>
      <c r="CM33" s="86">
        <v>345</v>
      </c>
      <c r="CN33" s="86">
        <v>571</v>
      </c>
      <c r="CO33" s="86">
        <v>258</v>
      </c>
      <c r="CP33" s="86">
        <v>391</v>
      </c>
      <c r="CQ33" s="86">
        <v>649</v>
      </c>
      <c r="CR33" s="86">
        <v>478</v>
      </c>
      <c r="CS33" s="86">
        <v>652</v>
      </c>
      <c r="CT33" s="86">
        <v>1130</v>
      </c>
      <c r="CU33" s="86">
        <v>100</v>
      </c>
      <c r="CV33" s="86">
        <v>144</v>
      </c>
      <c r="CW33" s="87">
        <v>244</v>
      </c>
    </row>
    <row r="34" spans="1:101" s="50" customFormat="1" ht="18" customHeight="1" thickBot="1" x14ac:dyDescent="0.2">
      <c r="A34" s="89"/>
      <c r="B34" s="90" t="s">
        <v>73</v>
      </c>
      <c r="C34" s="91">
        <v>26.184631979835117</v>
      </c>
      <c r="D34" s="92">
        <v>32.611309261411456</v>
      </c>
      <c r="E34" s="93">
        <v>29.548994823327025</v>
      </c>
      <c r="F34" s="91">
        <v>24.748579588612401</v>
      </c>
      <c r="G34" s="92">
        <v>30.873159354687353</v>
      </c>
      <c r="H34" s="93">
        <v>27.957797913035932</v>
      </c>
      <c r="I34" s="94">
        <v>24.384909786768727</v>
      </c>
      <c r="J34" s="92">
        <v>33.59434200555696</v>
      </c>
      <c r="K34" s="92">
        <v>29.171589864776159</v>
      </c>
      <c r="L34" s="92">
        <v>22.422680412371136</v>
      </c>
      <c r="M34" s="92">
        <v>29.144522544145378</v>
      </c>
      <c r="N34" s="92">
        <v>26.027397260273972</v>
      </c>
      <c r="O34" s="92">
        <v>23.72736590365562</v>
      </c>
      <c r="P34" s="92">
        <v>32.017673048600884</v>
      </c>
      <c r="Q34" s="92">
        <v>28.179373615944321</v>
      </c>
      <c r="R34" s="92">
        <v>37.552155771905426</v>
      </c>
      <c r="S34" s="92">
        <v>47.737704918032783</v>
      </c>
      <c r="T34" s="92">
        <v>42.794465069186636</v>
      </c>
      <c r="U34" s="92">
        <v>36.97478991596639</v>
      </c>
      <c r="V34" s="92">
        <v>43.669131238447321</v>
      </c>
      <c r="W34" s="92">
        <v>40.434678767614045</v>
      </c>
      <c r="X34" s="92">
        <v>22.695480631276901</v>
      </c>
      <c r="Y34" s="92">
        <v>26.891522333637191</v>
      </c>
      <c r="Z34" s="92">
        <v>24.876178991343295</v>
      </c>
      <c r="AA34" s="92">
        <v>27.395785263805568</v>
      </c>
      <c r="AB34" s="92">
        <v>32.15107621497225</v>
      </c>
      <c r="AC34" s="92">
        <v>29.92511520737327</v>
      </c>
      <c r="AD34" s="92">
        <v>21.138094553815204</v>
      </c>
      <c r="AE34" s="92">
        <v>25.727470837072168</v>
      </c>
      <c r="AF34" s="92">
        <v>23.56368563685637</v>
      </c>
      <c r="AG34" s="92">
        <v>18.410250031098396</v>
      </c>
      <c r="AH34" s="92">
        <v>24.00525749790895</v>
      </c>
      <c r="AI34" s="92">
        <v>21.264017552413456</v>
      </c>
      <c r="AJ34" s="92">
        <v>20.37871956717764</v>
      </c>
      <c r="AK34" s="92">
        <v>25.331287487794675</v>
      </c>
      <c r="AL34" s="92">
        <v>22.947261810026767</v>
      </c>
      <c r="AM34" s="92">
        <v>34.030418250950575</v>
      </c>
      <c r="AN34" s="92">
        <v>44.406196213425133</v>
      </c>
      <c r="AO34" s="92">
        <v>39.476061427280939</v>
      </c>
      <c r="AP34" s="92">
        <v>39.882451721242653</v>
      </c>
      <c r="AQ34" s="92">
        <v>49.096622152395916</v>
      </c>
      <c r="AR34" s="92">
        <v>44.642857142857146</v>
      </c>
      <c r="AS34" s="92">
        <v>40.303541315345697</v>
      </c>
      <c r="AT34" s="92">
        <v>51.923076923076927</v>
      </c>
      <c r="AU34" s="92">
        <v>46.493301812450753</v>
      </c>
      <c r="AV34" s="92">
        <v>40.094339622641513</v>
      </c>
      <c r="AW34" s="92">
        <v>49.827586206896548</v>
      </c>
      <c r="AX34" s="92">
        <v>45.18018018018018</v>
      </c>
      <c r="AY34" s="92">
        <v>32.31800182759671</v>
      </c>
      <c r="AZ34" s="92">
        <v>37.990667032665385</v>
      </c>
      <c r="BA34" s="92">
        <v>35.30176147848686</v>
      </c>
      <c r="BB34" s="92">
        <v>31.245283018867926</v>
      </c>
      <c r="BC34" s="92">
        <v>39.649359406608227</v>
      </c>
      <c r="BD34" s="93">
        <v>35.683760683760681</v>
      </c>
      <c r="BE34" s="96">
        <v>20.943321442726912</v>
      </c>
      <c r="BF34" s="97">
        <v>26.417242164377324</v>
      </c>
      <c r="BG34" s="98">
        <v>23.739919354838708</v>
      </c>
      <c r="BH34" s="91">
        <v>39.846870838881493</v>
      </c>
      <c r="BI34" s="92">
        <v>46.291936433195993</v>
      </c>
      <c r="BJ34" s="93">
        <v>43.267728834739145</v>
      </c>
      <c r="BK34" s="91">
        <v>26.721824686940966</v>
      </c>
      <c r="BL34" s="92">
        <v>33.051018350473889</v>
      </c>
      <c r="BM34" s="93">
        <v>30.049835648393596</v>
      </c>
      <c r="BN34" s="91">
        <v>48.481262327416175</v>
      </c>
      <c r="BO34" s="92">
        <v>57.195820694304011</v>
      </c>
      <c r="BP34" s="93">
        <v>53.180661577608149</v>
      </c>
      <c r="BQ34" s="94">
        <v>57.971014492753625</v>
      </c>
      <c r="BR34" s="92">
        <v>71.165644171779135</v>
      </c>
      <c r="BS34" s="92">
        <v>65.116279069767444</v>
      </c>
      <c r="BT34" s="92">
        <v>48.560460652591168</v>
      </c>
      <c r="BU34" s="92">
        <v>59.22330097087378</v>
      </c>
      <c r="BV34" s="92">
        <v>54.345917471466201</v>
      </c>
      <c r="BW34" s="92">
        <v>44.173913043478265</v>
      </c>
      <c r="BX34" s="92">
        <v>50.671641791044777</v>
      </c>
      <c r="BY34" s="92">
        <v>47.670682730923694</v>
      </c>
      <c r="BZ34" s="92">
        <v>52.666666666666664</v>
      </c>
      <c r="CA34" s="92">
        <v>61.516452074391992</v>
      </c>
      <c r="CB34" s="92">
        <v>57.428791377983067</v>
      </c>
      <c r="CC34" s="92">
        <v>57.142857142857139</v>
      </c>
      <c r="CD34" s="92">
        <v>72.10884353741497</v>
      </c>
      <c r="CE34" s="93">
        <v>65.201465201465197</v>
      </c>
      <c r="CF34" s="91">
        <v>51.479783243017927</v>
      </c>
      <c r="CG34" s="92">
        <v>62.771929824561404</v>
      </c>
      <c r="CH34" s="93">
        <v>57.610973518765476</v>
      </c>
      <c r="CI34" s="94">
        <v>49.855907780979827</v>
      </c>
      <c r="CJ34" s="92">
        <v>61.336515513126486</v>
      </c>
      <c r="CK34" s="92">
        <v>56.13577023498695</v>
      </c>
      <c r="CL34" s="92">
        <v>54.196642685851316</v>
      </c>
      <c r="CM34" s="92">
        <v>69.838056680161941</v>
      </c>
      <c r="CN34" s="92">
        <v>62.678375411635571</v>
      </c>
      <c r="CO34" s="92">
        <v>50.787401574803148</v>
      </c>
      <c r="CP34" s="92">
        <v>64.415156507413514</v>
      </c>
      <c r="CQ34" s="92">
        <v>58.206278026905835</v>
      </c>
      <c r="CR34" s="92">
        <v>49.27835051546392</v>
      </c>
      <c r="CS34" s="92">
        <v>57.955555555555563</v>
      </c>
      <c r="CT34" s="92">
        <v>53.937947494033409</v>
      </c>
      <c r="CU34" s="92">
        <v>63.694267515923563</v>
      </c>
      <c r="CV34" s="92">
        <v>70.243902439024382</v>
      </c>
      <c r="CW34" s="93">
        <v>67.403314917127076</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66.665443671919434</v>
      </c>
      <c r="D39" s="108">
        <v>80.6552036199095</v>
      </c>
      <c r="E39" s="109">
        <v>73.707418846402646</v>
      </c>
      <c r="F39" s="107">
        <v>63.644499689247979</v>
      </c>
      <c r="G39" s="108">
        <v>76.0642433667023</v>
      </c>
      <c r="H39" s="109">
        <v>69.925412565586569</v>
      </c>
      <c r="I39" s="110">
        <v>64.626462646264628</v>
      </c>
      <c r="J39" s="111">
        <v>83.712296983758705</v>
      </c>
      <c r="K39" s="111">
        <v>74.023303632625087</v>
      </c>
      <c r="L39" s="111">
        <v>62.447665056360712</v>
      </c>
      <c r="M39" s="111">
        <v>76.972087378640779</v>
      </c>
      <c r="N39" s="111">
        <v>69.926573972816755</v>
      </c>
      <c r="O39" s="111">
        <v>59.94535519125683</v>
      </c>
      <c r="P39" s="111">
        <v>79.487179487179489</v>
      </c>
      <c r="Q39" s="111">
        <v>69.877737471449691</v>
      </c>
      <c r="R39" s="111">
        <v>87.483702737940021</v>
      </c>
      <c r="S39" s="111">
        <v>122.62773722627738</v>
      </c>
      <c r="T39" s="111">
        <v>104.06336088154271</v>
      </c>
      <c r="U39" s="111">
        <v>86.795937211449683</v>
      </c>
      <c r="V39" s="111">
        <v>108.67888138862102</v>
      </c>
      <c r="W39" s="111">
        <v>97.5</v>
      </c>
      <c r="X39" s="111">
        <v>62.328966521106253</v>
      </c>
      <c r="Y39" s="111">
        <v>67.947112038970076</v>
      </c>
      <c r="Z39" s="111">
        <v>65.200996086801851</v>
      </c>
      <c r="AA39" s="111">
        <v>71.756935270805812</v>
      </c>
      <c r="AB39" s="111">
        <v>77.743022136669865</v>
      </c>
      <c r="AC39" s="111">
        <v>74.889812366200729</v>
      </c>
      <c r="AD39" s="111">
        <v>57.764679211063253</v>
      </c>
      <c r="AE39" s="111">
        <v>67.009205737529427</v>
      </c>
      <c r="AF39" s="111">
        <v>62.519268883505838</v>
      </c>
      <c r="AG39" s="111">
        <v>48.075151961687233</v>
      </c>
      <c r="AH39" s="111">
        <v>58.563849943160285</v>
      </c>
      <c r="AI39" s="111">
        <v>53.245540300737837</v>
      </c>
      <c r="AJ39" s="111">
        <v>57.008022652194434</v>
      </c>
      <c r="AK39" s="111">
        <v>63.675799086757991</v>
      </c>
      <c r="AL39" s="111">
        <v>60.396843815270365</v>
      </c>
      <c r="AM39" s="111">
        <v>72.742200328407222</v>
      </c>
      <c r="AN39" s="111">
        <v>110.50724637681159</v>
      </c>
      <c r="AO39" s="111">
        <v>90.697674418604649</v>
      </c>
      <c r="AP39" s="111">
        <v>91.171749598715891</v>
      </c>
      <c r="AQ39" s="111">
        <v>126.51245551601424</v>
      </c>
      <c r="AR39" s="111">
        <v>107.9324894514768</v>
      </c>
      <c r="AS39" s="111">
        <v>98.993288590604024</v>
      </c>
      <c r="AT39" s="111">
        <v>140.5693950177936</v>
      </c>
      <c r="AU39" s="111">
        <v>119.17098445595855</v>
      </c>
      <c r="AV39" s="111">
        <v>92.377495462794926</v>
      </c>
      <c r="AW39" s="111">
        <v>120.53231939163499</v>
      </c>
      <c r="AX39" s="111">
        <v>106.12813370473538</v>
      </c>
      <c r="AY39" s="111">
        <v>80.88154269972452</v>
      </c>
      <c r="AZ39" s="111">
        <v>96.28232758620689</v>
      </c>
      <c r="BA39" s="111">
        <v>88.667937891582667</v>
      </c>
      <c r="BB39" s="111">
        <v>74.57180500658761</v>
      </c>
      <c r="BC39" s="111">
        <v>96.945551128818067</v>
      </c>
      <c r="BD39" s="112">
        <v>85.714285714285708</v>
      </c>
      <c r="BE39" s="107">
        <v>57.66779152605924</v>
      </c>
      <c r="BF39" s="108">
        <v>68.138318234018115</v>
      </c>
      <c r="BG39" s="109">
        <v>62.848844551079686</v>
      </c>
      <c r="BH39" s="107">
        <v>95.445673389720227</v>
      </c>
      <c r="BI39" s="108">
        <v>115.74603174603175</v>
      </c>
      <c r="BJ39" s="109">
        <v>105.719794344473</v>
      </c>
      <c r="BK39" s="107">
        <v>74.551131928181107</v>
      </c>
      <c r="BL39" s="108">
        <v>87.485822306238177</v>
      </c>
      <c r="BM39" s="109">
        <v>81.12156712118302</v>
      </c>
      <c r="BN39" s="107">
        <v>121.78477690288713</v>
      </c>
      <c r="BO39" s="108">
        <v>174.468085106383</v>
      </c>
      <c r="BP39" s="109">
        <v>147.39208633093526</v>
      </c>
      <c r="BQ39" s="110">
        <v>155.55555555555557</v>
      </c>
      <c r="BR39" s="111">
        <v>270.45454545454544</v>
      </c>
      <c r="BS39" s="111">
        <v>207.14285714285717</v>
      </c>
      <c r="BT39" s="111">
        <v>122.64957264957266</v>
      </c>
      <c r="BU39" s="111">
        <v>178.37837837837839</v>
      </c>
      <c r="BV39" s="111">
        <v>149.78070175438597</v>
      </c>
      <c r="BW39" s="111">
        <v>104.26287744227353</v>
      </c>
      <c r="BX39" s="111">
        <v>144.52554744525548</v>
      </c>
      <c r="BY39" s="111">
        <v>124.12241224122411</v>
      </c>
      <c r="BZ39" s="111">
        <v>142.91497975708504</v>
      </c>
      <c r="CA39" s="111">
        <v>206.57894736842107</v>
      </c>
      <c r="CB39" s="111">
        <v>173.4736842105263</v>
      </c>
      <c r="CC39" s="111">
        <v>180</v>
      </c>
      <c r="CD39" s="111">
        <v>276.92307692307691</v>
      </c>
      <c r="CE39" s="112">
        <v>225</v>
      </c>
      <c r="CF39" s="107">
        <v>130.00958772770855</v>
      </c>
      <c r="CG39" s="108">
        <v>198.11715481171547</v>
      </c>
      <c r="CH39" s="109">
        <v>162.58129064532264</v>
      </c>
      <c r="CI39" s="110">
        <v>134.45945945945945</v>
      </c>
      <c r="CJ39" s="111">
        <v>186.98630136986301</v>
      </c>
      <c r="CK39" s="111">
        <v>160.54421768707482</v>
      </c>
      <c r="CL39" s="111">
        <v>151.20481927710841</v>
      </c>
      <c r="CM39" s="111">
        <v>257.97101449275362</v>
      </c>
      <c r="CN39" s="111">
        <v>199.67105263157893</v>
      </c>
      <c r="CO39" s="111">
        <v>124.77876106194689</v>
      </c>
      <c r="CP39" s="111">
        <v>209.69387755102042</v>
      </c>
      <c r="CQ39" s="111">
        <v>164.21800947867297</v>
      </c>
      <c r="CR39" s="111">
        <v>117.48878923766817</v>
      </c>
      <c r="CS39" s="111">
        <v>169.13875598086125</v>
      </c>
      <c r="CT39" s="111">
        <v>142.47685185185185</v>
      </c>
      <c r="CU39" s="111">
        <v>175.43859649122805</v>
      </c>
      <c r="CV39" s="111">
        <v>253.44827586206895</v>
      </c>
      <c r="CW39" s="109">
        <v>214.78260869565219</v>
      </c>
    </row>
    <row r="40" spans="1:101" ht="18" customHeight="1" x14ac:dyDescent="0.15">
      <c r="B40" s="114" t="s">
        <v>79</v>
      </c>
      <c r="C40" s="115">
        <v>43.640733063051499</v>
      </c>
      <c r="D40" s="116">
        <v>58.914027149321271</v>
      </c>
      <c r="E40" s="117">
        <v>51.328796202658502</v>
      </c>
      <c r="F40" s="115">
        <v>40.499689247980115</v>
      </c>
      <c r="G40" s="116">
        <v>54.356594421226553</v>
      </c>
      <c r="H40" s="117">
        <v>47.507403447979257</v>
      </c>
      <c r="I40" s="118">
        <v>40.144014401440145</v>
      </c>
      <c r="J40" s="116">
        <v>61.716937354988403</v>
      </c>
      <c r="K40" s="116">
        <v>50.765364404843503</v>
      </c>
      <c r="L40" s="116">
        <v>36.425120772946862</v>
      </c>
      <c r="M40" s="116">
        <v>51.577669902912625</v>
      </c>
      <c r="N40" s="116">
        <v>44.227464458678334</v>
      </c>
      <c r="O40" s="116">
        <v>37.950819672131146</v>
      </c>
      <c r="P40" s="116">
        <v>57.467618292360555</v>
      </c>
      <c r="Q40" s="116">
        <v>47.870482332392847</v>
      </c>
      <c r="R40" s="116">
        <v>70.404172099087361</v>
      </c>
      <c r="S40" s="116">
        <v>106.27737226277372</v>
      </c>
      <c r="T40" s="116">
        <v>87.327823691460054</v>
      </c>
      <c r="U40" s="116">
        <v>69.067405355493989</v>
      </c>
      <c r="V40" s="116">
        <v>91.128254580520732</v>
      </c>
      <c r="W40" s="116">
        <v>79.85849056603773</v>
      </c>
      <c r="X40" s="116">
        <v>36.841339155749637</v>
      </c>
      <c r="Y40" s="116">
        <v>45.163535142658318</v>
      </c>
      <c r="Z40" s="116">
        <v>41.095695482034863</v>
      </c>
      <c r="AA40" s="116">
        <v>47.054161162483489</v>
      </c>
      <c r="AB40" s="116">
        <v>57.146294513955731</v>
      </c>
      <c r="AC40" s="116">
        <v>52.335977836544515</v>
      </c>
      <c r="AD40" s="116">
        <v>33.348447064157789</v>
      </c>
      <c r="AE40" s="116">
        <v>42.967244701348747</v>
      </c>
      <c r="AF40" s="116">
        <v>38.295529619026645</v>
      </c>
      <c r="AG40" s="116">
        <v>27.261005710075519</v>
      </c>
      <c r="AH40" s="116">
        <v>38.063660477453581</v>
      </c>
      <c r="AI40" s="116">
        <v>32.586158587839734</v>
      </c>
      <c r="AJ40" s="116">
        <v>31.996224634261445</v>
      </c>
      <c r="AK40" s="116">
        <v>41.461187214611869</v>
      </c>
      <c r="AL40" s="116">
        <v>36.806683685309814</v>
      </c>
      <c r="AM40" s="116">
        <v>58.784893267651881</v>
      </c>
      <c r="AN40" s="116">
        <v>93.478260869565219</v>
      </c>
      <c r="AO40" s="116">
        <v>75.279931093884585</v>
      </c>
      <c r="AP40" s="116">
        <v>76.243980738362765</v>
      </c>
      <c r="AQ40" s="116">
        <v>111.20996441281139</v>
      </c>
      <c r="AR40" s="116">
        <v>92.827004219409275</v>
      </c>
      <c r="AS40" s="116">
        <v>80.201342281879192</v>
      </c>
      <c r="AT40" s="116">
        <v>124.91103202846976</v>
      </c>
      <c r="AU40" s="116">
        <v>101.89982728842833</v>
      </c>
      <c r="AV40" s="116">
        <v>77.132486388384763</v>
      </c>
      <c r="AW40" s="116">
        <v>109.88593155893535</v>
      </c>
      <c r="AX40" s="116">
        <v>93.129062209842147</v>
      </c>
      <c r="AY40" s="116">
        <v>58.457300275482091</v>
      </c>
      <c r="AZ40" s="116">
        <v>74.568965517241381</v>
      </c>
      <c r="BA40" s="116">
        <v>66.603105420866243</v>
      </c>
      <c r="BB40" s="116">
        <v>54.54545454545454</v>
      </c>
      <c r="BC40" s="116">
        <v>78.08764940239044</v>
      </c>
      <c r="BD40" s="117">
        <v>66.269841269841265</v>
      </c>
      <c r="BE40" s="115">
        <v>33.020872390951133</v>
      </c>
      <c r="BF40" s="116">
        <v>44.417506698991957</v>
      </c>
      <c r="BG40" s="117">
        <v>38.660184366712969</v>
      </c>
      <c r="BH40" s="115">
        <v>77.878985035783998</v>
      </c>
      <c r="BI40" s="116">
        <v>99.873015873015873</v>
      </c>
      <c r="BJ40" s="117">
        <v>89.010282776349612</v>
      </c>
      <c r="BK40" s="115">
        <v>46.643247462919597</v>
      </c>
      <c r="BL40" s="116">
        <v>61.965973534971639</v>
      </c>
      <c r="BM40" s="117">
        <v>54.426733243710387</v>
      </c>
      <c r="BN40" s="115">
        <v>107.52405949256342</v>
      </c>
      <c r="BO40" s="116">
        <v>156.98427382053654</v>
      </c>
      <c r="BP40" s="117">
        <v>131.56474820143885</v>
      </c>
      <c r="BQ40" s="118">
        <v>148.14814814814815</v>
      </c>
      <c r="BR40" s="116">
        <v>263.63636363636363</v>
      </c>
      <c r="BS40" s="116">
        <v>200</v>
      </c>
      <c r="BT40" s="116">
        <v>108.11965811965811</v>
      </c>
      <c r="BU40" s="116">
        <v>164.86486486486487</v>
      </c>
      <c r="BV40" s="116">
        <v>135.74561403508773</v>
      </c>
      <c r="BW40" s="116">
        <v>90.230905861456478</v>
      </c>
      <c r="BX40" s="116">
        <v>123.90510948905109</v>
      </c>
      <c r="BY40" s="116">
        <v>106.84068406840683</v>
      </c>
      <c r="BZ40" s="116">
        <v>127.93522267206478</v>
      </c>
      <c r="CA40" s="116">
        <v>188.59649122807019</v>
      </c>
      <c r="CB40" s="116">
        <v>157.05263157894737</v>
      </c>
      <c r="CC40" s="116">
        <v>160</v>
      </c>
      <c r="CD40" s="116">
        <v>271.79487179487182</v>
      </c>
      <c r="CE40" s="117">
        <v>211.9047619047619</v>
      </c>
      <c r="CF40" s="115">
        <v>118.4084372003835</v>
      </c>
      <c r="CG40" s="116">
        <v>187.13389121338912</v>
      </c>
      <c r="CH40" s="117">
        <v>151.27563781890944</v>
      </c>
      <c r="CI40" s="118">
        <v>116.89189189189189</v>
      </c>
      <c r="CJ40" s="116">
        <v>176.02739726027397</v>
      </c>
      <c r="CK40" s="116">
        <v>146.25850340136054</v>
      </c>
      <c r="CL40" s="116">
        <v>136.14457831325302</v>
      </c>
      <c r="CM40" s="116">
        <v>250</v>
      </c>
      <c r="CN40" s="116">
        <v>187.82894736842107</v>
      </c>
      <c r="CO40" s="116">
        <v>114.15929203539822</v>
      </c>
      <c r="CP40" s="116">
        <v>199.48979591836735</v>
      </c>
      <c r="CQ40" s="116">
        <v>153.79146919431278</v>
      </c>
      <c r="CR40" s="116">
        <v>107.17488789237667</v>
      </c>
      <c r="CS40" s="116">
        <v>155.98086124401914</v>
      </c>
      <c r="CT40" s="116">
        <v>130.78703703703704</v>
      </c>
      <c r="CU40" s="116">
        <v>175.43859649122805</v>
      </c>
      <c r="CV40" s="116">
        <v>248.27586206896552</v>
      </c>
      <c r="CW40" s="117">
        <v>212.17391304347828</v>
      </c>
    </row>
    <row r="41" spans="1:101" ht="18" customHeight="1" x14ac:dyDescent="0.15">
      <c r="B41" s="114" t="s">
        <v>80</v>
      </c>
      <c r="C41" s="115">
        <v>23.024710608867935</v>
      </c>
      <c r="D41" s="116">
        <v>21.741176470588236</v>
      </c>
      <c r="E41" s="117">
        <v>22.378622643744134</v>
      </c>
      <c r="F41" s="115">
        <v>23.144810441267868</v>
      </c>
      <c r="G41" s="116">
        <v>21.707648945475754</v>
      </c>
      <c r="H41" s="117">
        <v>22.418009117607305</v>
      </c>
      <c r="I41" s="118">
        <v>24.482448244824482</v>
      </c>
      <c r="J41" s="116">
        <v>21.995359628770302</v>
      </c>
      <c r="K41" s="116">
        <v>23.257939227781584</v>
      </c>
      <c r="L41" s="116">
        <v>26.022544283413851</v>
      </c>
      <c r="M41" s="116">
        <v>25.394417475728154</v>
      </c>
      <c r="N41" s="116">
        <v>25.699109514138417</v>
      </c>
      <c r="O41" s="116">
        <v>21.994535519125684</v>
      </c>
      <c r="P41" s="116">
        <v>22.019561194818927</v>
      </c>
      <c r="Q41" s="116">
        <v>22.007255139056834</v>
      </c>
      <c r="R41" s="116">
        <v>17.07953063885267</v>
      </c>
      <c r="S41" s="116">
        <v>16.350364963503651</v>
      </c>
      <c r="T41" s="116">
        <v>16.735537190082646</v>
      </c>
      <c r="U41" s="116">
        <v>17.72853185595568</v>
      </c>
      <c r="V41" s="116">
        <v>17.55062680810029</v>
      </c>
      <c r="W41" s="116">
        <v>17.641509433962263</v>
      </c>
      <c r="X41" s="116">
        <v>25.487627365356623</v>
      </c>
      <c r="Y41" s="116">
        <v>22.783576896311761</v>
      </c>
      <c r="Z41" s="116">
        <v>24.105300604766988</v>
      </c>
      <c r="AA41" s="116">
        <v>24.702774108322327</v>
      </c>
      <c r="AB41" s="116">
        <v>20.596727622714148</v>
      </c>
      <c r="AC41" s="116">
        <v>22.553834529656214</v>
      </c>
      <c r="AD41" s="116">
        <v>24.416232146905465</v>
      </c>
      <c r="AE41" s="116">
        <v>24.041961036180691</v>
      </c>
      <c r="AF41" s="116">
        <v>24.223739264479189</v>
      </c>
      <c r="AG41" s="116">
        <v>20.814146251611714</v>
      </c>
      <c r="AH41" s="116">
        <v>20.500189465706704</v>
      </c>
      <c r="AI41" s="116">
        <v>20.659381712898103</v>
      </c>
      <c r="AJ41" s="116">
        <v>25.011798017932986</v>
      </c>
      <c r="AK41" s="116">
        <v>22.214611872146119</v>
      </c>
      <c r="AL41" s="116">
        <v>23.590160129960548</v>
      </c>
      <c r="AM41" s="116">
        <v>13.957307060755337</v>
      </c>
      <c r="AN41" s="116">
        <v>17.028985507246379</v>
      </c>
      <c r="AO41" s="116">
        <v>15.417743324720067</v>
      </c>
      <c r="AP41" s="116">
        <v>14.92776886035313</v>
      </c>
      <c r="AQ41" s="116">
        <v>15.302491103202847</v>
      </c>
      <c r="AR41" s="116">
        <v>15.105485232067512</v>
      </c>
      <c r="AS41" s="116">
        <v>18.791946308724832</v>
      </c>
      <c r="AT41" s="116">
        <v>15.658362989323843</v>
      </c>
      <c r="AU41" s="116">
        <v>17.271157167530223</v>
      </c>
      <c r="AV41" s="116">
        <v>15.245009074410163</v>
      </c>
      <c r="AW41" s="116">
        <v>10.646387832699618</v>
      </c>
      <c r="AX41" s="116">
        <v>12.999071494893222</v>
      </c>
      <c r="AY41" s="116">
        <v>22.424242424242426</v>
      </c>
      <c r="AZ41" s="116">
        <v>21.713362068965516</v>
      </c>
      <c r="BA41" s="116">
        <v>22.064832470716425</v>
      </c>
      <c r="BB41" s="116">
        <v>20.02635046113307</v>
      </c>
      <c r="BC41" s="116">
        <v>18.857901726427624</v>
      </c>
      <c r="BD41" s="117">
        <v>19.444444444444446</v>
      </c>
      <c r="BE41" s="115">
        <v>24.64691913510811</v>
      </c>
      <c r="BF41" s="116">
        <v>23.720811535026158</v>
      </c>
      <c r="BG41" s="117">
        <v>24.188660184366714</v>
      </c>
      <c r="BH41" s="115">
        <v>17.56668835393624</v>
      </c>
      <c r="BI41" s="116">
        <v>15.873015873015872</v>
      </c>
      <c r="BJ41" s="117">
        <v>16.709511568123396</v>
      </c>
      <c r="BK41" s="115">
        <v>27.90788446526151</v>
      </c>
      <c r="BL41" s="116">
        <v>25.519848771266538</v>
      </c>
      <c r="BM41" s="117">
        <v>26.694833877472636</v>
      </c>
      <c r="BN41" s="115">
        <v>14.260717410323709</v>
      </c>
      <c r="BO41" s="116">
        <v>17.483811285846436</v>
      </c>
      <c r="BP41" s="117">
        <v>15.827338129496402</v>
      </c>
      <c r="BQ41" s="118">
        <v>7.4074074074074066</v>
      </c>
      <c r="BR41" s="116">
        <v>6.8181818181818175</v>
      </c>
      <c r="BS41" s="116">
        <v>7.1428571428571423</v>
      </c>
      <c r="BT41" s="116">
        <v>14.529914529914532</v>
      </c>
      <c r="BU41" s="116">
        <v>13.513513513513514</v>
      </c>
      <c r="BV41" s="116">
        <v>14.035087719298245</v>
      </c>
      <c r="BW41" s="116">
        <v>14.031971580817052</v>
      </c>
      <c r="BX41" s="116">
        <v>20.62043795620438</v>
      </c>
      <c r="BY41" s="116">
        <v>17.281728172817282</v>
      </c>
      <c r="BZ41" s="116">
        <v>14.979757085020243</v>
      </c>
      <c r="CA41" s="116">
        <v>17.982456140350877</v>
      </c>
      <c r="CB41" s="116">
        <v>16.421052631578949</v>
      </c>
      <c r="CC41" s="116">
        <v>20</v>
      </c>
      <c r="CD41" s="116">
        <v>5.1282051282051277</v>
      </c>
      <c r="CE41" s="117">
        <v>13.095238095238097</v>
      </c>
      <c r="CF41" s="115">
        <v>11.601150527325025</v>
      </c>
      <c r="CG41" s="116">
        <v>10.98326359832636</v>
      </c>
      <c r="CH41" s="117">
        <v>11.305652826413207</v>
      </c>
      <c r="CI41" s="118">
        <v>17.567567567567568</v>
      </c>
      <c r="CJ41" s="116">
        <v>10.95890410958904</v>
      </c>
      <c r="CK41" s="116">
        <v>14.285714285714285</v>
      </c>
      <c r="CL41" s="116">
        <v>15.060240963855422</v>
      </c>
      <c r="CM41" s="116">
        <v>7.9710144927536222</v>
      </c>
      <c r="CN41" s="116">
        <v>11.842105263157894</v>
      </c>
      <c r="CO41" s="116">
        <v>10.619469026548673</v>
      </c>
      <c r="CP41" s="116">
        <v>10.204081632653061</v>
      </c>
      <c r="CQ41" s="116">
        <v>10.42654028436019</v>
      </c>
      <c r="CR41" s="116">
        <v>10.31390134529148</v>
      </c>
      <c r="CS41" s="116">
        <v>13.157894736842104</v>
      </c>
      <c r="CT41" s="116">
        <v>11.689814814814815</v>
      </c>
      <c r="CU41" s="116">
        <v>0</v>
      </c>
      <c r="CV41" s="116">
        <v>5.1724137931034484</v>
      </c>
      <c r="CW41" s="117">
        <v>2.6086956521739131</v>
      </c>
    </row>
    <row r="42" spans="1:101" s="113" customFormat="1" ht="18" customHeight="1" thickBot="1" x14ac:dyDescent="0.2">
      <c r="A42" s="105"/>
      <c r="B42" s="119" t="s">
        <v>81</v>
      </c>
      <c r="C42" s="120">
        <v>189.53868217671899</v>
      </c>
      <c r="D42" s="121">
        <v>270.97902097902096</v>
      </c>
      <c r="E42" s="122">
        <v>229.36530554085414</v>
      </c>
      <c r="F42" s="120">
        <v>174.98388829215895</v>
      </c>
      <c r="G42" s="121">
        <v>250.40295500335796</v>
      </c>
      <c r="H42" s="122">
        <v>211.91624643718484</v>
      </c>
      <c r="I42" s="110">
        <v>163.97058823529412</v>
      </c>
      <c r="J42" s="111">
        <v>280.59071729957805</v>
      </c>
      <c r="K42" s="111">
        <v>218.27111984282911</v>
      </c>
      <c r="L42" s="111">
        <v>139.97524752475249</v>
      </c>
      <c r="M42" s="111">
        <v>203.1063321385902</v>
      </c>
      <c r="N42" s="111">
        <v>172.09726443768997</v>
      </c>
      <c r="O42" s="111">
        <v>172.54658385093165</v>
      </c>
      <c r="P42" s="111">
        <v>260.98439375750303</v>
      </c>
      <c r="Q42" s="111">
        <v>217.52136752136749</v>
      </c>
      <c r="R42" s="111">
        <v>412.21374045801531</v>
      </c>
      <c r="S42" s="111">
        <v>650</v>
      </c>
      <c r="T42" s="111">
        <v>521.81069958847729</v>
      </c>
      <c r="U42" s="111">
        <v>389.58333333333337</v>
      </c>
      <c r="V42" s="111">
        <v>519.23076923076928</v>
      </c>
      <c r="W42" s="111">
        <v>452.67379679144381</v>
      </c>
      <c r="X42" s="111">
        <v>144.54597372929754</v>
      </c>
      <c r="Y42" s="111">
        <v>198.22846670739156</v>
      </c>
      <c r="Z42" s="111">
        <v>170.4840613931523</v>
      </c>
      <c r="AA42" s="111">
        <v>190.48128342245988</v>
      </c>
      <c r="AB42" s="111">
        <v>277.45327102803736</v>
      </c>
      <c r="AC42" s="111">
        <v>232.04913456169737</v>
      </c>
      <c r="AD42" s="111">
        <v>136.58310120705664</v>
      </c>
      <c r="AE42" s="111">
        <v>178.71772039180766</v>
      </c>
      <c r="AF42" s="111">
        <v>158.09090909090909</v>
      </c>
      <c r="AG42" s="111">
        <v>130.97345132743362</v>
      </c>
      <c r="AH42" s="111">
        <v>185.67467652495381</v>
      </c>
      <c r="AI42" s="111">
        <v>157.73056057866185</v>
      </c>
      <c r="AJ42" s="111">
        <v>127.92452830188678</v>
      </c>
      <c r="AK42" s="111">
        <v>186.63926002055499</v>
      </c>
      <c r="AL42" s="111">
        <v>156.0255779636006</v>
      </c>
      <c r="AM42" s="111">
        <v>421.1764705882353</v>
      </c>
      <c r="AN42" s="111">
        <v>548.936170212766</v>
      </c>
      <c r="AO42" s="111">
        <v>488.26815642458098</v>
      </c>
      <c r="AP42" s="111">
        <v>510.75268817204301</v>
      </c>
      <c r="AQ42" s="111">
        <v>726.74418604651157</v>
      </c>
      <c r="AR42" s="111">
        <v>614.52513966480456</v>
      </c>
      <c r="AS42" s="111">
        <v>426.78571428571433</v>
      </c>
      <c r="AT42" s="111">
        <v>797.72727272727275</v>
      </c>
      <c r="AU42" s="111">
        <v>590</v>
      </c>
      <c r="AV42" s="111">
        <v>505.95238095238091</v>
      </c>
      <c r="AW42" s="111">
        <v>1032.1428571428571</v>
      </c>
      <c r="AX42" s="111">
        <v>716.42857142857144</v>
      </c>
      <c r="AY42" s="111">
        <v>260.6879606879607</v>
      </c>
      <c r="AZ42" s="111">
        <v>343.424317617866</v>
      </c>
      <c r="BA42" s="111">
        <v>301.85185185185185</v>
      </c>
      <c r="BB42" s="111">
        <v>272.36842105263162</v>
      </c>
      <c r="BC42" s="111">
        <v>414.08450704225351</v>
      </c>
      <c r="BD42" s="112">
        <v>340.81632653061223</v>
      </c>
      <c r="BE42" s="120">
        <v>133.97565922920893</v>
      </c>
      <c r="BF42" s="121">
        <v>187.25121032813342</v>
      </c>
      <c r="BG42" s="122">
        <v>159.82772122161316</v>
      </c>
      <c r="BH42" s="120">
        <v>443.33333333333337</v>
      </c>
      <c r="BI42" s="121">
        <v>629.19999999999993</v>
      </c>
      <c r="BJ42" s="122">
        <v>532.69230769230762</v>
      </c>
      <c r="BK42" s="120">
        <v>167.13286713286712</v>
      </c>
      <c r="BL42" s="121">
        <v>242.81481481481481</v>
      </c>
      <c r="BM42" s="122">
        <v>203.88489208633095</v>
      </c>
      <c r="BN42" s="120">
        <v>753.98773006134979</v>
      </c>
      <c r="BO42" s="121">
        <v>897.88359788359799</v>
      </c>
      <c r="BP42" s="122">
        <v>831.25</v>
      </c>
      <c r="BQ42" s="110">
        <v>2000</v>
      </c>
      <c r="BR42" s="111">
        <v>3866.6666666666665</v>
      </c>
      <c r="BS42" s="111">
        <v>2800</v>
      </c>
      <c r="BT42" s="111">
        <v>744.11764705882354</v>
      </c>
      <c r="BU42" s="111">
        <v>1220</v>
      </c>
      <c r="BV42" s="111">
        <v>967.1875</v>
      </c>
      <c r="BW42" s="111">
        <v>643.03797468354423</v>
      </c>
      <c r="BX42" s="111">
        <v>600.88495575221236</v>
      </c>
      <c r="BY42" s="111">
        <v>618.22916666666674</v>
      </c>
      <c r="BZ42" s="111">
        <v>854.05405405405406</v>
      </c>
      <c r="CA42" s="111">
        <v>1048.780487804878</v>
      </c>
      <c r="CB42" s="111">
        <v>956.41025641025635</v>
      </c>
      <c r="CC42" s="111">
        <v>800</v>
      </c>
      <c r="CD42" s="111">
        <v>5300</v>
      </c>
      <c r="CE42" s="112">
        <v>1618.1818181818182</v>
      </c>
      <c r="CF42" s="120">
        <v>1020.6611570247935</v>
      </c>
      <c r="CG42" s="121">
        <v>1703.8095238095239</v>
      </c>
      <c r="CH42" s="122">
        <v>1338.0530973451328</v>
      </c>
      <c r="CI42" s="110">
        <v>665.38461538461547</v>
      </c>
      <c r="CJ42" s="111">
        <v>1606.25</v>
      </c>
      <c r="CK42" s="111">
        <v>1023.8095238095237</v>
      </c>
      <c r="CL42" s="111">
        <v>903.99999999999989</v>
      </c>
      <c r="CM42" s="111">
        <v>3136.3636363636365</v>
      </c>
      <c r="CN42" s="111">
        <v>1586.1111111111111</v>
      </c>
      <c r="CO42" s="111">
        <v>1075</v>
      </c>
      <c r="CP42" s="111">
        <v>1955</v>
      </c>
      <c r="CQ42" s="111">
        <v>1475</v>
      </c>
      <c r="CR42" s="111">
        <v>1039.1304347826087</v>
      </c>
      <c r="CS42" s="111">
        <v>1185.4545454545455</v>
      </c>
      <c r="CT42" s="111">
        <v>1118.8118811881188</v>
      </c>
      <c r="CU42" s="111" t="e">
        <v>#DIV/0!</v>
      </c>
      <c r="CV42" s="111">
        <v>4800</v>
      </c>
      <c r="CW42" s="112">
        <v>8133.333333333333</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84</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84</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87</v>
      </c>
    </row>
    <row r="51" spans="3:29" ht="14.25" customHeight="1" x14ac:dyDescent="0.15">
      <c r="C51" s="113"/>
      <c r="D51" s="113"/>
      <c r="E51" s="113"/>
      <c r="G51" s="113"/>
      <c r="H51" s="113" t="s">
        <v>88</v>
      </c>
    </row>
    <row r="52" spans="3:29" ht="7.5" customHeight="1" x14ac:dyDescent="0.15">
      <c r="C52" s="113"/>
      <c r="D52" s="113"/>
      <c r="E52" s="113"/>
      <c r="G52" s="113"/>
      <c r="H52" s="113"/>
    </row>
    <row r="53" spans="3:29" ht="14.25" customHeight="1" x14ac:dyDescent="0.15">
      <c r="C53" s="113"/>
      <c r="D53" s="113"/>
      <c r="E53" s="113"/>
      <c r="F53" s="113" t="s">
        <v>89</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91</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3"/>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149</v>
      </c>
      <c r="E3" s="14"/>
      <c r="F3" s="12"/>
      <c r="G3" s="11"/>
      <c r="H3" s="14"/>
      <c r="I3" s="11"/>
      <c r="J3" s="14"/>
      <c r="K3" s="14"/>
      <c r="L3" s="14"/>
      <c r="M3" s="14"/>
      <c r="N3" s="14"/>
      <c r="O3" s="14"/>
      <c r="P3" s="14"/>
      <c r="Q3" s="14"/>
      <c r="R3" s="14"/>
      <c r="S3" s="14"/>
      <c r="T3" s="14"/>
      <c r="U3" s="14"/>
      <c r="V3" s="14"/>
      <c r="W3" s="14"/>
      <c r="X3" s="14"/>
      <c r="Y3" s="14"/>
      <c r="Z3" s="14"/>
      <c r="AA3" s="14"/>
      <c r="AB3" s="14"/>
      <c r="AC3" s="14"/>
      <c r="AD3" s="14" t="s">
        <v>150</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151</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152</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90656</v>
      </c>
      <c r="D7" s="40">
        <v>99712</v>
      </c>
      <c r="E7" s="41">
        <v>190368</v>
      </c>
      <c r="F7" s="42">
        <v>65638</v>
      </c>
      <c r="G7" s="43">
        <v>72364</v>
      </c>
      <c r="H7" s="41">
        <v>138002</v>
      </c>
      <c r="I7" s="44">
        <v>3638</v>
      </c>
      <c r="J7" s="45">
        <v>3976</v>
      </c>
      <c r="K7" s="45">
        <v>7614</v>
      </c>
      <c r="L7" s="45">
        <v>5015</v>
      </c>
      <c r="M7" s="45">
        <v>5838</v>
      </c>
      <c r="N7" s="45">
        <v>10853</v>
      </c>
      <c r="O7" s="45">
        <v>5807</v>
      </c>
      <c r="P7" s="45">
        <v>6724</v>
      </c>
      <c r="Q7" s="45">
        <v>12531</v>
      </c>
      <c r="R7" s="45">
        <v>1405</v>
      </c>
      <c r="S7" s="45">
        <v>1531</v>
      </c>
      <c r="T7" s="45">
        <v>2936</v>
      </c>
      <c r="U7" s="45">
        <v>2044</v>
      </c>
      <c r="V7" s="45">
        <v>2202</v>
      </c>
      <c r="W7" s="45">
        <v>4246</v>
      </c>
      <c r="X7" s="45">
        <v>11106</v>
      </c>
      <c r="Y7" s="45">
        <v>12027</v>
      </c>
      <c r="Z7" s="45">
        <v>23133</v>
      </c>
      <c r="AA7" s="45">
        <v>6506</v>
      </c>
      <c r="AB7" s="45">
        <v>7338</v>
      </c>
      <c r="AC7" s="45">
        <v>13844</v>
      </c>
      <c r="AD7" s="45">
        <v>6959</v>
      </c>
      <c r="AE7" s="45">
        <v>7825</v>
      </c>
      <c r="AF7" s="45">
        <v>14784</v>
      </c>
      <c r="AG7" s="45">
        <v>7964</v>
      </c>
      <c r="AH7" s="45">
        <v>8332</v>
      </c>
      <c r="AI7" s="45">
        <v>16296</v>
      </c>
      <c r="AJ7" s="45">
        <v>6612</v>
      </c>
      <c r="AK7" s="45">
        <v>7111</v>
      </c>
      <c r="AL7" s="45">
        <v>13723</v>
      </c>
      <c r="AM7" s="45">
        <v>1081</v>
      </c>
      <c r="AN7" s="45">
        <v>1181</v>
      </c>
      <c r="AO7" s="45">
        <v>2262</v>
      </c>
      <c r="AP7" s="45">
        <v>1215</v>
      </c>
      <c r="AQ7" s="45">
        <v>1296</v>
      </c>
      <c r="AR7" s="45">
        <v>2511</v>
      </c>
      <c r="AS7" s="45">
        <v>611</v>
      </c>
      <c r="AT7" s="45">
        <v>692</v>
      </c>
      <c r="AU7" s="45">
        <v>1303</v>
      </c>
      <c r="AV7" s="45">
        <v>1094</v>
      </c>
      <c r="AW7" s="45">
        <v>1185</v>
      </c>
      <c r="AX7" s="45">
        <v>2279</v>
      </c>
      <c r="AY7" s="45">
        <v>3264</v>
      </c>
      <c r="AZ7" s="45">
        <v>3630</v>
      </c>
      <c r="BA7" s="45">
        <v>6894</v>
      </c>
      <c r="BB7" s="45">
        <v>1317</v>
      </c>
      <c r="BC7" s="45">
        <v>1476</v>
      </c>
      <c r="BD7" s="46">
        <v>2793</v>
      </c>
      <c r="BE7" s="47">
        <v>12495</v>
      </c>
      <c r="BF7" s="48">
        <v>13031</v>
      </c>
      <c r="BG7" s="46">
        <v>25526</v>
      </c>
      <c r="BH7" s="49">
        <v>3040</v>
      </c>
      <c r="BI7" s="45">
        <v>3444</v>
      </c>
      <c r="BJ7" s="46">
        <v>6484</v>
      </c>
      <c r="BK7" s="49">
        <v>4435</v>
      </c>
      <c r="BL7" s="45">
        <v>4948</v>
      </c>
      <c r="BM7" s="46">
        <v>9383</v>
      </c>
      <c r="BN7" s="49">
        <v>2596</v>
      </c>
      <c r="BO7" s="45">
        <v>3029</v>
      </c>
      <c r="BP7" s="46">
        <v>5625</v>
      </c>
      <c r="BQ7" s="44">
        <v>141</v>
      </c>
      <c r="BR7" s="45">
        <v>167</v>
      </c>
      <c r="BS7" s="45">
        <v>308</v>
      </c>
      <c r="BT7" s="45">
        <v>548</v>
      </c>
      <c r="BU7" s="45">
        <v>635</v>
      </c>
      <c r="BV7" s="45">
        <v>1183</v>
      </c>
      <c r="BW7" s="45">
        <v>1160</v>
      </c>
      <c r="BX7" s="45">
        <v>1361</v>
      </c>
      <c r="BY7" s="45">
        <v>2521</v>
      </c>
      <c r="BZ7" s="45">
        <v>615</v>
      </c>
      <c r="CA7" s="45">
        <v>718</v>
      </c>
      <c r="CB7" s="45">
        <v>1333</v>
      </c>
      <c r="CC7" s="45">
        <v>132</v>
      </c>
      <c r="CD7" s="45">
        <v>148</v>
      </c>
      <c r="CE7" s="46">
        <v>280</v>
      </c>
      <c r="CF7" s="49">
        <v>2452</v>
      </c>
      <c r="CG7" s="45">
        <v>2896</v>
      </c>
      <c r="CH7" s="46">
        <v>5348</v>
      </c>
      <c r="CI7" s="44">
        <v>354</v>
      </c>
      <c r="CJ7" s="44">
        <v>434</v>
      </c>
      <c r="CK7" s="45">
        <v>788</v>
      </c>
      <c r="CL7" s="45">
        <v>425</v>
      </c>
      <c r="CM7" s="45">
        <v>500</v>
      </c>
      <c r="CN7" s="45">
        <v>925</v>
      </c>
      <c r="CO7" s="45">
        <v>525</v>
      </c>
      <c r="CP7" s="45">
        <v>617</v>
      </c>
      <c r="CQ7" s="45">
        <v>1142</v>
      </c>
      <c r="CR7" s="45">
        <v>989</v>
      </c>
      <c r="CS7" s="45">
        <v>1138</v>
      </c>
      <c r="CT7" s="45">
        <v>2127</v>
      </c>
      <c r="CU7" s="45">
        <v>159</v>
      </c>
      <c r="CV7" s="45">
        <v>207</v>
      </c>
      <c r="CW7" s="46">
        <v>366</v>
      </c>
    </row>
    <row r="8" spans="1:256" s="60" customFormat="1" ht="18" customHeight="1" thickTop="1" x14ac:dyDescent="0.15">
      <c r="A8" s="51" t="s">
        <v>46</v>
      </c>
      <c r="B8" s="52" t="s">
        <v>47</v>
      </c>
      <c r="C8" s="53">
        <v>3815</v>
      </c>
      <c r="D8" s="54">
        <v>3644</v>
      </c>
      <c r="E8" s="55">
        <v>7459</v>
      </c>
      <c r="F8" s="53">
        <v>2860</v>
      </c>
      <c r="G8" s="54">
        <v>2767</v>
      </c>
      <c r="H8" s="55">
        <v>5627</v>
      </c>
      <c r="I8" s="56">
        <v>145</v>
      </c>
      <c r="J8" s="57">
        <v>131</v>
      </c>
      <c r="K8" s="57">
        <v>276</v>
      </c>
      <c r="L8" s="57">
        <v>202</v>
      </c>
      <c r="M8" s="57">
        <v>193</v>
      </c>
      <c r="N8" s="57">
        <v>395</v>
      </c>
      <c r="O8" s="57">
        <v>257</v>
      </c>
      <c r="P8" s="57">
        <v>279</v>
      </c>
      <c r="Q8" s="57">
        <v>536</v>
      </c>
      <c r="R8" s="57">
        <v>38</v>
      </c>
      <c r="S8" s="57">
        <v>23</v>
      </c>
      <c r="T8" s="57">
        <v>61</v>
      </c>
      <c r="U8" s="57">
        <v>49</v>
      </c>
      <c r="V8" s="57">
        <v>61</v>
      </c>
      <c r="W8" s="57">
        <v>110</v>
      </c>
      <c r="X8" s="57">
        <v>554</v>
      </c>
      <c r="Y8" s="57">
        <v>521</v>
      </c>
      <c r="Z8" s="57">
        <v>1075</v>
      </c>
      <c r="AA8" s="57">
        <v>239</v>
      </c>
      <c r="AB8" s="57">
        <v>224</v>
      </c>
      <c r="AC8" s="57">
        <v>463</v>
      </c>
      <c r="AD8" s="57">
        <v>360</v>
      </c>
      <c r="AE8" s="57">
        <v>369</v>
      </c>
      <c r="AF8" s="57">
        <v>729</v>
      </c>
      <c r="AG8" s="57">
        <v>386</v>
      </c>
      <c r="AH8" s="57">
        <v>368</v>
      </c>
      <c r="AI8" s="57">
        <v>754</v>
      </c>
      <c r="AJ8" s="57">
        <v>365</v>
      </c>
      <c r="AK8" s="57">
        <v>340</v>
      </c>
      <c r="AL8" s="57">
        <v>705</v>
      </c>
      <c r="AM8" s="57">
        <v>21</v>
      </c>
      <c r="AN8" s="57">
        <v>26</v>
      </c>
      <c r="AO8" s="57">
        <v>47</v>
      </c>
      <c r="AP8" s="57">
        <v>26</v>
      </c>
      <c r="AQ8" s="57">
        <v>25</v>
      </c>
      <c r="AR8" s="57">
        <v>51</v>
      </c>
      <c r="AS8" s="57">
        <v>9</v>
      </c>
      <c r="AT8" s="57">
        <v>15</v>
      </c>
      <c r="AU8" s="57">
        <v>24</v>
      </c>
      <c r="AV8" s="57">
        <v>23</v>
      </c>
      <c r="AW8" s="57">
        <v>17</v>
      </c>
      <c r="AX8" s="57">
        <v>40</v>
      </c>
      <c r="AY8" s="57">
        <v>141</v>
      </c>
      <c r="AZ8" s="57">
        <v>132</v>
      </c>
      <c r="BA8" s="57">
        <v>273</v>
      </c>
      <c r="BB8" s="57">
        <v>45</v>
      </c>
      <c r="BC8" s="57">
        <v>43</v>
      </c>
      <c r="BD8" s="58">
        <v>88</v>
      </c>
      <c r="BE8" s="59">
        <v>618</v>
      </c>
      <c r="BF8" s="57">
        <v>560</v>
      </c>
      <c r="BG8" s="58">
        <v>1178</v>
      </c>
      <c r="BH8" s="59">
        <v>85</v>
      </c>
      <c r="BI8" s="57">
        <v>68</v>
      </c>
      <c r="BJ8" s="58">
        <v>153</v>
      </c>
      <c r="BK8" s="59">
        <v>187</v>
      </c>
      <c r="BL8" s="57">
        <v>190</v>
      </c>
      <c r="BM8" s="58">
        <v>377</v>
      </c>
      <c r="BN8" s="59">
        <v>44</v>
      </c>
      <c r="BO8" s="57">
        <v>40</v>
      </c>
      <c r="BP8" s="58">
        <v>84</v>
      </c>
      <c r="BQ8" s="56">
        <v>0</v>
      </c>
      <c r="BR8" s="57">
        <v>1</v>
      </c>
      <c r="BS8" s="57">
        <v>1</v>
      </c>
      <c r="BT8" s="57">
        <v>9</v>
      </c>
      <c r="BU8" s="57">
        <v>4</v>
      </c>
      <c r="BV8" s="57">
        <v>13</v>
      </c>
      <c r="BW8" s="57">
        <v>20</v>
      </c>
      <c r="BX8" s="57">
        <v>17</v>
      </c>
      <c r="BY8" s="57">
        <v>37</v>
      </c>
      <c r="BZ8" s="57">
        <v>13</v>
      </c>
      <c r="CA8" s="57">
        <v>18</v>
      </c>
      <c r="CB8" s="57">
        <v>31</v>
      </c>
      <c r="CC8" s="57">
        <v>2</v>
      </c>
      <c r="CD8" s="57">
        <v>0</v>
      </c>
      <c r="CE8" s="58">
        <v>2</v>
      </c>
      <c r="CF8" s="59">
        <v>21</v>
      </c>
      <c r="CG8" s="57">
        <v>19</v>
      </c>
      <c r="CH8" s="58">
        <v>40</v>
      </c>
      <c r="CI8" s="56">
        <v>2</v>
      </c>
      <c r="CJ8" s="57">
        <v>4</v>
      </c>
      <c r="CK8" s="57">
        <v>6</v>
      </c>
      <c r="CL8" s="57">
        <v>5</v>
      </c>
      <c r="CM8" s="57">
        <v>1</v>
      </c>
      <c r="CN8" s="57">
        <v>6</v>
      </c>
      <c r="CO8" s="57">
        <v>4</v>
      </c>
      <c r="CP8" s="57">
        <v>7</v>
      </c>
      <c r="CQ8" s="57">
        <v>11</v>
      </c>
      <c r="CR8" s="57">
        <v>10</v>
      </c>
      <c r="CS8" s="57">
        <v>6</v>
      </c>
      <c r="CT8" s="57">
        <v>16</v>
      </c>
      <c r="CU8" s="57">
        <v>0</v>
      </c>
      <c r="CV8" s="57">
        <v>1</v>
      </c>
      <c r="CW8" s="58">
        <v>1</v>
      </c>
    </row>
    <row r="9" spans="1:256" s="60" customFormat="1" ht="18" customHeight="1" x14ac:dyDescent="0.15">
      <c r="A9" s="61"/>
      <c r="B9" s="62" t="s">
        <v>48</v>
      </c>
      <c r="C9" s="63">
        <v>4407</v>
      </c>
      <c r="D9" s="64">
        <v>4125</v>
      </c>
      <c r="E9" s="65">
        <v>8532</v>
      </c>
      <c r="F9" s="63">
        <v>3287</v>
      </c>
      <c r="G9" s="64">
        <v>3091</v>
      </c>
      <c r="H9" s="65">
        <v>6378</v>
      </c>
      <c r="I9" s="66">
        <v>210</v>
      </c>
      <c r="J9" s="67">
        <v>180</v>
      </c>
      <c r="K9" s="67">
        <v>390</v>
      </c>
      <c r="L9" s="67">
        <v>292</v>
      </c>
      <c r="M9" s="67">
        <v>317</v>
      </c>
      <c r="N9" s="67">
        <v>609</v>
      </c>
      <c r="O9" s="67">
        <v>284</v>
      </c>
      <c r="P9" s="67">
        <v>266</v>
      </c>
      <c r="Q9" s="67">
        <v>550</v>
      </c>
      <c r="R9" s="67">
        <v>50</v>
      </c>
      <c r="S9" s="67">
        <v>40</v>
      </c>
      <c r="T9" s="67">
        <v>90</v>
      </c>
      <c r="U9" s="67">
        <v>65</v>
      </c>
      <c r="V9" s="67">
        <v>53</v>
      </c>
      <c r="W9" s="67">
        <v>118</v>
      </c>
      <c r="X9" s="67">
        <v>597</v>
      </c>
      <c r="Y9" s="67">
        <v>571</v>
      </c>
      <c r="Z9" s="67">
        <v>1168</v>
      </c>
      <c r="AA9" s="67">
        <v>342</v>
      </c>
      <c r="AB9" s="67">
        <v>275</v>
      </c>
      <c r="AC9" s="67">
        <v>617</v>
      </c>
      <c r="AD9" s="67">
        <v>385</v>
      </c>
      <c r="AE9" s="67">
        <v>388</v>
      </c>
      <c r="AF9" s="67">
        <v>773</v>
      </c>
      <c r="AG9" s="67">
        <v>404</v>
      </c>
      <c r="AH9" s="67">
        <v>382</v>
      </c>
      <c r="AI9" s="67">
        <v>786</v>
      </c>
      <c r="AJ9" s="67">
        <v>360</v>
      </c>
      <c r="AK9" s="67">
        <v>332</v>
      </c>
      <c r="AL9" s="67">
        <v>692</v>
      </c>
      <c r="AM9" s="67">
        <v>28</v>
      </c>
      <c r="AN9" s="67">
        <v>38</v>
      </c>
      <c r="AO9" s="67">
        <v>66</v>
      </c>
      <c r="AP9" s="67">
        <v>30</v>
      </c>
      <c r="AQ9" s="67">
        <v>32</v>
      </c>
      <c r="AR9" s="67">
        <v>62</v>
      </c>
      <c r="AS9" s="67">
        <v>22</v>
      </c>
      <c r="AT9" s="67">
        <v>12</v>
      </c>
      <c r="AU9" s="67">
        <v>34</v>
      </c>
      <c r="AV9" s="67">
        <v>28</v>
      </c>
      <c r="AW9" s="67">
        <v>20</v>
      </c>
      <c r="AX9" s="67">
        <v>48</v>
      </c>
      <c r="AY9" s="67">
        <v>133</v>
      </c>
      <c r="AZ9" s="67">
        <v>135</v>
      </c>
      <c r="BA9" s="67">
        <v>268</v>
      </c>
      <c r="BB9" s="67">
        <v>57</v>
      </c>
      <c r="BC9" s="67">
        <v>50</v>
      </c>
      <c r="BD9" s="68">
        <v>107</v>
      </c>
      <c r="BE9" s="69">
        <v>681</v>
      </c>
      <c r="BF9" s="67">
        <v>608</v>
      </c>
      <c r="BG9" s="68">
        <v>1289</v>
      </c>
      <c r="BH9" s="69">
        <v>86</v>
      </c>
      <c r="BI9" s="67">
        <v>82</v>
      </c>
      <c r="BJ9" s="68">
        <v>168</v>
      </c>
      <c r="BK9" s="69">
        <v>264</v>
      </c>
      <c r="BL9" s="67">
        <v>242</v>
      </c>
      <c r="BM9" s="68">
        <v>506</v>
      </c>
      <c r="BN9" s="69">
        <v>50</v>
      </c>
      <c r="BO9" s="67">
        <v>62</v>
      </c>
      <c r="BP9" s="68">
        <v>112</v>
      </c>
      <c r="BQ9" s="66">
        <v>2</v>
      </c>
      <c r="BR9" s="67">
        <v>2</v>
      </c>
      <c r="BS9" s="67">
        <v>4</v>
      </c>
      <c r="BT9" s="67">
        <v>6</v>
      </c>
      <c r="BU9" s="67">
        <v>15</v>
      </c>
      <c r="BV9" s="67">
        <v>21</v>
      </c>
      <c r="BW9" s="67">
        <v>29</v>
      </c>
      <c r="BX9" s="67">
        <v>33</v>
      </c>
      <c r="BY9" s="67">
        <v>62</v>
      </c>
      <c r="BZ9" s="67">
        <v>9</v>
      </c>
      <c r="CA9" s="67">
        <v>12</v>
      </c>
      <c r="CB9" s="67">
        <v>21</v>
      </c>
      <c r="CC9" s="67">
        <v>4</v>
      </c>
      <c r="CD9" s="67">
        <v>0</v>
      </c>
      <c r="CE9" s="68">
        <v>4</v>
      </c>
      <c r="CF9" s="69">
        <v>39</v>
      </c>
      <c r="CG9" s="67">
        <v>40</v>
      </c>
      <c r="CH9" s="68">
        <v>79</v>
      </c>
      <c r="CI9" s="66">
        <v>10</v>
      </c>
      <c r="CJ9" s="67">
        <v>5</v>
      </c>
      <c r="CK9" s="67">
        <v>15</v>
      </c>
      <c r="CL9" s="67">
        <v>7</v>
      </c>
      <c r="CM9" s="67">
        <v>8</v>
      </c>
      <c r="CN9" s="67">
        <v>15</v>
      </c>
      <c r="CO9" s="67">
        <v>9</v>
      </c>
      <c r="CP9" s="67">
        <v>7</v>
      </c>
      <c r="CQ9" s="67">
        <v>16</v>
      </c>
      <c r="CR9" s="67">
        <v>13</v>
      </c>
      <c r="CS9" s="67">
        <v>19</v>
      </c>
      <c r="CT9" s="67">
        <v>32</v>
      </c>
      <c r="CU9" s="67">
        <v>0</v>
      </c>
      <c r="CV9" s="67">
        <v>1</v>
      </c>
      <c r="CW9" s="68">
        <v>1</v>
      </c>
    </row>
    <row r="10" spans="1:256" s="60" customFormat="1" ht="18" customHeight="1" thickBot="1" x14ac:dyDescent="0.2">
      <c r="A10" s="61"/>
      <c r="B10" s="70" t="s">
        <v>49</v>
      </c>
      <c r="C10" s="71">
        <v>4467</v>
      </c>
      <c r="D10" s="72">
        <v>4338</v>
      </c>
      <c r="E10" s="73">
        <v>8805</v>
      </c>
      <c r="F10" s="74">
        <v>3309</v>
      </c>
      <c r="G10" s="75">
        <v>3181</v>
      </c>
      <c r="H10" s="73">
        <v>6490</v>
      </c>
      <c r="I10" s="76">
        <v>191</v>
      </c>
      <c r="J10" s="77">
        <v>188</v>
      </c>
      <c r="K10" s="77">
        <v>379</v>
      </c>
      <c r="L10" s="77">
        <v>332</v>
      </c>
      <c r="M10" s="77">
        <v>330</v>
      </c>
      <c r="N10" s="77">
        <v>662</v>
      </c>
      <c r="O10" s="77">
        <v>266</v>
      </c>
      <c r="P10" s="77">
        <v>279</v>
      </c>
      <c r="Q10" s="77">
        <v>545</v>
      </c>
      <c r="R10" s="77">
        <v>47</v>
      </c>
      <c r="S10" s="77">
        <v>52</v>
      </c>
      <c r="T10" s="77">
        <v>99</v>
      </c>
      <c r="U10" s="77">
        <v>78</v>
      </c>
      <c r="V10" s="77">
        <v>83</v>
      </c>
      <c r="W10" s="77">
        <v>161</v>
      </c>
      <c r="X10" s="77">
        <v>628</v>
      </c>
      <c r="Y10" s="77">
        <v>564</v>
      </c>
      <c r="Z10" s="77">
        <v>1192</v>
      </c>
      <c r="AA10" s="77">
        <v>368</v>
      </c>
      <c r="AB10" s="77">
        <v>351</v>
      </c>
      <c r="AC10" s="77">
        <v>719</v>
      </c>
      <c r="AD10" s="77">
        <v>349</v>
      </c>
      <c r="AE10" s="77">
        <v>381</v>
      </c>
      <c r="AF10" s="77">
        <v>730</v>
      </c>
      <c r="AG10" s="77">
        <v>377</v>
      </c>
      <c r="AH10" s="77">
        <v>349</v>
      </c>
      <c r="AI10" s="77">
        <v>726</v>
      </c>
      <c r="AJ10" s="77">
        <v>345</v>
      </c>
      <c r="AK10" s="77">
        <v>312</v>
      </c>
      <c r="AL10" s="77">
        <v>657</v>
      </c>
      <c r="AM10" s="77">
        <v>44</v>
      </c>
      <c r="AN10" s="77">
        <v>35</v>
      </c>
      <c r="AO10" s="77">
        <v>79</v>
      </c>
      <c r="AP10" s="77">
        <v>41</v>
      </c>
      <c r="AQ10" s="77">
        <v>33</v>
      </c>
      <c r="AR10" s="77">
        <v>74</v>
      </c>
      <c r="AS10" s="77">
        <v>28</v>
      </c>
      <c r="AT10" s="77">
        <v>22</v>
      </c>
      <c r="AU10" s="77">
        <v>50</v>
      </c>
      <c r="AV10" s="77">
        <v>30</v>
      </c>
      <c r="AW10" s="77">
        <v>28</v>
      </c>
      <c r="AX10" s="77">
        <v>58</v>
      </c>
      <c r="AY10" s="77">
        <v>129</v>
      </c>
      <c r="AZ10" s="77">
        <v>122</v>
      </c>
      <c r="BA10" s="77">
        <v>251</v>
      </c>
      <c r="BB10" s="77">
        <v>56</v>
      </c>
      <c r="BC10" s="77">
        <v>52</v>
      </c>
      <c r="BD10" s="78">
        <v>108</v>
      </c>
      <c r="BE10" s="79">
        <v>640</v>
      </c>
      <c r="BF10" s="77">
        <v>635</v>
      </c>
      <c r="BG10" s="78">
        <v>1275</v>
      </c>
      <c r="BH10" s="79">
        <v>107</v>
      </c>
      <c r="BI10" s="77">
        <v>104</v>
      </c>
      <c r="BJ10" s="78">
        <v>211</v>
      </c>
      <c r="BK10" s="79">
        <v>259</v>
      </c>
      <c r="BL10" s="77">
        <v>258</v>
      </c>
      <c r="BM10" s="78">
        <v>517</v>
      </c>
      <c r="BN10" s="79">
        <v>76</v>
      </c>
      <c r="BO10" s="77">
        <v>103</v>
      </c>
      <c r="BP10" s="78">
        <v>179</v>
      </c>
      <c r="BQ10" s="76">
        <v>2</v>
      </c>
      <c r="BR10" s="77">
        <v>0</v>
      </c>
      <c r="BS10" s="77">
        <v>2</v>
      </c>
      <c r="BT10" s="77">
        <v>21</v>
      </c>
      <c r="BU10" s="77">
        <v>16</v>
      </c>
      <c r="BV10" s="77">
        <v>37</v>
      </c>
      <c r="BW10" s="77">
        <v>30</v>
      </c>
      <c r="BX10" s="77">
        <v>71</v>
      </c>
      <c r="BY10" s="77">
        <v>101</v>
      </c>
      <c r="BZ10" s="77">
        <v>20</v>
      </c>
      <c r="CA10" s="77">
        <v>14</v>
      </c>
      <c r="CB10" s="77">
        <v>34</v>
      </c>
      <c r="CC10" s="77">
        <v>3</v>
      </c>
      <c r="CD10" s="77">
        <v>2</v>
      </c>
      <c r="CE10" s="78">
        <v>5</v>
      </c>
      <c r="CF10" s="79">
        <v>76</v>
      </c>
      <c r="CG10" s="77">
        <v>57</v>
      </c>
      <c r="CH10" s="78">
        <v>133</v>
      </c>
      <c r="CI10" s="76">
        <v>16</v>
      </c>
      <c r="CJ10" s="77">
        <v>10</v>
      </c>
      <c r="CK10" s="77">
        <v>26</v>
      </c>
      <c r="CL10" s="77">
        <v>14</v>
      </c>
      <c r="CM10" s="77">
        <v>1</v>
      </c>
      <c r="CN10" s="77">
        <v>15</v>
      </c>
      <c r="CO10" s="77">
        <v>15</v>
      </c>
      <c r="CP10" s="77">
        <v>8</v>
      </c>
      <c r="CQ10" s="77">
        <v>23</v>
      </c>
      <c r="CR10" s="77">
        <v>31</v>
      </c>
      <c r="CS10" s="77">
        <v>37</v>
      </c>
      <c r="CT10" s="77">
        <v>68</v>
      </c>
      <c r="CU10" s="77">
        <v>0</v>
      </c>
      <c r="CV10" s="77">
        <v>1</v>
      </c>
      <c r="CW10" s="78">
        <v>1</v>
      </c>
    </row>
    <row r="11" spans="1:256" s="50" customFormat="1" ht="18" customHeight="1" thickBot="1" x14ac:dyDescent="0.2">
      <c r="A11" s="80"/>
      <c r="B11" s="81" t="s">
        <v>50</v>
      </c>
      <c r="C11" s="82">
        <v>12689</v>
      </c>
      <c r="D11" s="83">
        <v>12107</v>
      </c>
      <c r="E11" s="84">
        <v>24796</v>
      </c>
      <c r="F11" s="82">
        <v>9456</v>
      </c>
      <c r="G11" s="83">
        <v>9039</v>
      </c>
      <c r="H11" s="84">
        <v>18495</v>
      </c>
      <c r="I11" s="85">
        <v>546</v>
      </c>
      <c r="J11" s="86">
        <v>499</v>
      </c>
      <c r="K11" s="86">
        <v>1045</v>
      </c>
      <c r="L11" s="86">
        <v>826</v>
      </c>
      <c r="M11" s="86">
        <v>840</v>
      </c>
      <c r="N11" s="86">
        <v>1666</v>
      </c>
      <c r="O11" s="86">
        <v>807</v>
      </c>
      <c r="P11" s="86">
        <v>824</v>
      </c>
      <c r="Q11" s="86">
        <v>1631</v>
      </c>
      <c r="R11" s="86">
        <v>135</v>
      </c>
      <c r="S11" s="86">
        <v>115</v>
      </c>
      <c r="T11" s="86">
        <v>250</v>
      </c>
      <c r="U11" s="86">
        <v>192</v>
      </c>
      <c r="V11" s="86">
        <v>197</v>
      </c>
      <c r="W11" s="86">
        <v>389</v>
      </c>
      <c r="X11" s="86">
        <v>1779</v>
      </c>
      <c r="Y11" s="86">
        <v>1656</v>
      </c>
      <c r="Z11" s="86">
        <v>3435</v>
      </c>
      <c r="AA11" s="86">
        <v>949</v>
      </c>
      <c r="AB11" s="86">
        <v>850</v>
      </c>
      <c r="AC11" s="86">
        <v>1799</v>
      </c>
      <c r="AD11" s="86">
        <v>1094</v>
      </c>
      <c r="AE11" s="86">
        <v>1138</v>
      </c>
      <c r="AF11" s="86">
        <v>2232</v>
      </c>
      <c r="AG11" s="86">
        <v>1167</v>
      </c>
      <c r="AH11" s="86">
        <v>1099</v>
      </c>
      <c r="AI11" s="86">
        <v>2266</v>
      </c>
      <c r="AJ11" s="86">
        <v>1070</v>
      </c>
      <c r="AK11" s="86">
        <v>984</v>
      </c>
      <c r="AL11" s="86">
        <v>2054</v>
      </c>
      <c r="AM11" s="86">
        <v>93</v>
      </c>
      <c r="AN11" s="86">
        <v>99</v>
      </c>
      <c r="AO11" s="86">
        <v>192</v>
      </c>
      <c r="AP11" s="86">
        <v>97</v>
      </c>
      <c r="AQ11" s="86">
        <v>90</v>
      </c>
      <c r="AR11" s="86">
        <v>187</v>
      </c>
      <c r="AS11" s="86">
        <v>59</v>
      </c>
      <c r="AT11" s="86">
        <v>49</v>
      </c>
      <c r="AU11" s="86">
        <v>108</v>
      </c>
      <c r="AV11" s="86">
        <v>81</v>
      </c>
      <c r="AW11" s="86">
        <v>65</v>
      </c>
      <c r="AX11" s="86">
        <v>146</v>
      </c>
      <c r="AY11" s="86">
        <v>403</v>
      </c>
      <c r="AZ11" s="86">
        <v>389</v>
      </c>
      <c r="BA11" s="86">
        <v>792</v>
      </c>
      <c r="BB11" s="86">
        <v>158</v>
      </c>
      <c r="BC11" s="86">
        <v>145</v>
      </c>
      <c r="BD11" s="87">
        <v>303</v>
      </c>
      <c r="BE11" s="88">
        <v>1939</v>
      </c>
      <c r="BF11" s="86">
        <v>1803</v>
      </c>
      <c r="BG11" s="87">
        <v>3742</v>
      </c>
      <c r="BH11" s="88">
        <v>278</v>
      </c>
      <c r="BI11" s="86">
        <v>254</v>
      </c>
      <c r="BJ11" s="87">
        <v>532</v>
      </c>
      <c r="BK11" s="88">
        <v>710</v>
      </c>
      <c r="BL11" s="86">
        <v>690</v>
      </c>
      <c r="BM11" s="87">
        <v>1400</v>
      </c>
      <c r="BN11" s="88">
        <v>170</v>
      </c>
      <c r="BO11" s="86">
        <v>205</v>
      </c>
      <c r="BP11" s="87">
        <v>375</v>
      </c>
      <c r="BQ11" s="85">
        <v>4</v>
      </c>
      <c r="BR11" s="86">
        <v>3</v>
      </c>
      <c r="BS11" s="86">
        <v>7</v>
      </c>
      <c r="BT11" s="86">
        <v>36</v>
      </c>
      <c r="BU11" s="86">
        <v>35</v>
      </c>
      <c r="BV11" s="86">
        <v>71</v>
      </c>
      <c r="BW11" s="86">
        <v>79</v>
      </c>
      <c r="BX11" s="86">
        <v>121</v>
      </c>
      <c r="BY11" s="86">
        <v>200</v>
      </c>
      <c r="BZ11" s="86">
        <v>42</v>
      </c>
      <c r="CA11" s="86">
        <v>44</v>
      </c>
      <c r="CB11" s="86">
        <v>86</v>
      </c>
      <c r="CC11" s="86">
        <v>9</v>
      </c>
      <c r="CD11" s="86">
        <v>2</v>
      </c>
      <c r="CE11" s="87">
        <v>11</v>
      </c>
      <c r="CF11" s="88">
        <v>136</v>
      </c>
      <c r="CG11" s="86">
        <v>116</v>
      </c>
      <c r="CH11" s="87">
        <v>252</v>
      </c>
      <c r="CI11" s="85">
        <v>28</v>
      </c>
      <c r="CJ11" s="86">
        <v>19</v>
      </c>
      <c r="CK11" s="86">
        <v>47</v>
      </c>
      <c r="CL11" s="86">
        <v>26</v>
      </c>
      <c r="CM11" s="86">
        <v>10</v>
      </c>
      <c r="CN11" s="86">
        <v>36</v>
      </c>
      <c r="CO11" s="86">
        <v>28</v>
      </c>
      <c r="CP11" s="86">
        <v>22</v>
      </c>
      <c r="CQ11" s="86">
        <v>50</v>
      </c>
      <c r="CR11" s="86">
        <v>54</v>
      </c>
      <c r="CS11" s="86">
        <v>62</v>
      </c>
      <c r="CT11" s="86">
        <v>116</v>
      </c>
      <c r="CU11" s="86">
        <v>0</v>
      </c>
      <c r="CV11" s="86">
        <v>3</v>
      </c>
      <c r="CW11" s="87">
        <v>3</v>
      </c>
    </row>
    <row r="12" spans="1:256" s="50" customFormat="1" ht="18" customHeight="1" thickBot="1" x14ac:dyDescent="0.2">
      <c r="A12" s="89"/>
      <c r="B12" s="90" t="s">
        <v>51</v>
      </c>
      <c r="C12" s="91">
        <v>13.996867278503352</v>
      </c>
      <c r="D12" s="92">
        <v>12.141968870346599</v>
      </c>
      <c r="E12" s="93">
        <v>13.025298369473862</v>
      </c>
      <c r="F12" s="91">
        <v>14.406289039885431</v>
      </c>
      <c r="G12" s="92">
        <v>12.491017633077222</v>
      </c>
      <c r="H12" s="93">
        <v>13.401979681453893</v>
      </c>
      <c r="I12" s="94">
        <v>15.008246289169874</v>
      </c>
      <c r="J12" s="92">
        <v>12.550301810865191</v>
      </c>
      <c r="K12" s="92">
        <v>13.724717625426846</v>
      </c>
      <c r="L12" s="92">
        <v>16.470588235294116</v>
      </c>
      <c r="M12" s="92">
        <v>14.388489208633093</v>
      </c>
      <c r="N12" s="92">
        <v>15.35059430572192</v>
      </c>
      <c r="O12" s="92">
        <v>13.897020836920957</v>
      </c>
      <c r="P12" s="92">
        <v>12.254610350981558</v>
      </c>
      <c r="Q12" s="92">
        <v>13.015721011890511</v>
      </c>
      <c r="R12" s="92">
        <v>9.6085409252669027</v>
      </c>
      <c r="S12" s="92">
        <v>7.5114304376224688</v>
      </c>
      <c r="T12" s="92">
        <v>8.5149863760217972</v>
      </c>
      <c r="U12" s="92">
        <v>9.393346379647749</v>
      </c>
      <c r="V12" s="92">
        <v>8.9464123524069024</v>
      </c>
      <c r="W12" s="92">
        <v>9.1615638247762607</v>
      </c>
      <c r="X12" s="92">
        <v>16.018368449486765</v>
      </c>
      <c r="Y12" s="92">
        <v>13.769019705662261</v>
      </c>
      <c r="Z12" s="92">
        <v>14.84891713137077</v>
      </c>
      <c r="AA12" s="92">
        <v>14.58653550568706</v>
      </c>
      <c r="AB12" s="92">
        <v>11.583537748705369</v>
      </c>
      <c r="AC12" s="92">
        <v>12.994799190985265</v>
      </c>
      <c r="AD12" s="92">
        <v>15.720649518608996</v>
      </c>
      <c r="AE12" s="92">
        <v>14.543130990415335</v>
      </c>
      <c r="AF12" s="92">
        <v>15.097402597402599</v>
      </c>
      <c r="AG12" s="92">
        <v>14.653440482169763</v>
      </c>
      <c r="AH12" s="92">
        <v>13.190110417666826</v>
      </c>
      <c r="AI12" s="92">
        <v>13.905252822778596</v>
      </c>
      <c r="AJ12" s="92">
        <v>16.182698124621901</v>
      </c>
      <c r="AK12" s="92">
        <v>13.837716214315849</v>
      </c>
      <c r="AL12" s="92">
        <v>14.967572688187714</v>
      </c>
      <c r="AM12" s="92">
        <v>8.6031452358926916</v>
      </c>
      <c r="AN12" s="92">
        <v>8.3827265029635907</v>
      </c>
      <c r="AO12" s="92">
        <v>8.4880636604774526</v>
      </c>
      <c r="AP12" s="92">
        <v>7.9835390946502063</v>
      </c>
      <c r="AQ12" s="92">
        <v>6.9444444444444446</v>
      </c>
      <c r="AR12" s="92">
        <v>7.447232178414974</v>
      </c>
      <c r="AS12" s="92">
        <v>9.656301145662848</v>
      </c>
      <c r="AT12" s="92">
        <v>7.0809248554913298</v>
      </c>
      <c r="AU12" s="92">
        <v>8.2885648503453559</v>
      </c>
      <c r="AV12" s="92">
        <v>7.4040219378427796</v>
      </c>
      <c r="AW12" s="92">
        <v>5.485232067510549</v>
      </c>
      <c r="AX12" s="92">
        <v>6.4063185607722684</v>
      </c>
      <c r="AY12" s="92">
        <v>12.346813725490197</v>
      </c>
      <c r="AZ12" s="92">
        <v>10.71625344352617</v>
      </c>
      <c r="BA12" s="92">
        <v>11.488250652741515</v>
      </c>
      <c r="BB12" s="92">
        <v>11.996962794229308</v>
      </c>
      <c r="BC12" s="92">
        <v>9.823848238482384</v>
      </c>
      <c r="BD12" s="93">
        <v>10.848549946294307</v>
      </c>
      <c r="BE12" s="91">
        <v>15.518207282913165</v>
      </c>
      <c r="BF12" s="92">
        <v>13.836236666410867</v>
      </c>
      <c r="BG12" s="93">
        <v>14.659562798715037</v>
      </c>
      <c r="BH12" s="91">
        <v>9.1447368421052637</v>
      </c>
      <c r="BI12" s="92">
        <v>7.3751451800232291</v>
      </c>
      <c r="BJ12" s="93">
        <v>8.2048118445404086</v>
      </c>
      <c r="BK12" s="91">
        <v>16.009019165727171</v>
      </c>
      <c r="BL12" s="92">
        <v>13.945028294260306</v>
      </c>
      <c r="BM12" s="93">
        <v>14.920601087072367</v>
      </c>
      <c r="BN12" s="91">
        <v>6.5485362095531592</v>
      </c>
      <c r="BO12" s="92">
        <v>6.7679102013865968</v>
      </c>
      <c r="BP12" s="93">
        <v>6.666666666666667</v>
      </c>
      <c r="BQ12" s="94">
        <v>2.8368794326241136</v>
      </c>
      <c r="BR12" s="92">
        <v>1.7964071856287425</v>
      </c>
      <c r="BS12" s="92">
        <v>2.2727272727272729</v>
      </c>
      <c r="BT12" s="92">
        <v>6.5693430656934311</v>
      </c>
      <c r="BU12" s="92">
        <v>5.5118110236220472</v>
      </c>
      <c r="BV12" s="92">
        <v>6.0016906170752327</v>
      </c>
      <c r="BW12" s="92">
        <v>6.8103448275862064</v>
      </c>
      <c r="BX12" s="92">
        <v>8.8905216752387961</v>
      </c>
      <c r="BY12" s="92">
        <v>7.9333597778659266</v>
      </c>
      <c r="BZ12" s="92">
        <v>6.8292682926829276</v>
      </c>
      <c r="CA12" s="92">
        <v>6.1281337047353759</v>
      </c>
      <c r="CB12" s="92">
        <v>6.4516129032258061</v>
      </c>
      <c r="CC12" s="92">
        <v>6.8181818181818175</v>
      </c>
      <c r="CD12" s="92">
        <v>1.3513513513513513</v>
      </c>
      <c r="CE12" s="93">
        <v>3.9285714285714284</v>
      </c>
      <c r="CF12" s="91">
        <v>5.5464926590538335</v>
      </c>
      <c r="CG12" s="92">
        <v>4.0055248618784534</v>
      </c>
      <c r="CH12" s="93">
        <v>4.7120418848167542</v>
      </c>
      <c r="CI12" s="94">
        <v>7.9096045197740121</v>
      </c>
      <c r="CJ12" s="92">
        <v>4.3778801843317972</v>
      </c>
      <c r="CK12" s="92">
        <v>5.9644670050761421</v>
      </c>
      <c r="CL12" s="92">
        <v>6.1176470588235299</v>
      </c>
      <c r="CM12" s="92">
        <v>2</v>
      </c>
      <c r="CN12" s="92">
        <v>3.8918918918918917</v>
      </c>
      <c r="CO12" s="92">
        <v>5.3333333333333339</v>
      </c>
      <c r="CP12" s="92">
        <v>3.5656401944894651</v>
      </c>
      <c r="CQ12" s="92">
        <v>4.3782837127845884</v>
      </c>
      <c r="CR12" s="92">
        <v>5.4600606673407484</v>
      </c>
      <c r="CS12" s="92">
        <v>5.4481546572934976</v>
      </c>
      <c r="CT12" s="92">
        <v>5.4536906440996704</v>
      </c>
      <c r="CU12" s="92">
        <v>0</v>
      </c>
      <c r="CV12" s="92">
        <v>1.4492753623188406</v>
      </c>
      <c r="CW12" s="93">
        <v>0.81967213114754101</v>
      </c>
    </row>
    <row r="13" spans="1:256" s="60" customFormat="1" ht="18" customHeight="1" thickTop="1" x14ac:dyDescent="0.15">
      <c r="A13" s="51" t="s">
        <v>52</v>
      </c>
      <c r="B13" s="52" t="s">
        <v>53</v>
      </c>
      <c r="C13" s="53">
        <v>4864</v>
      </c>
      <c r="D13" s="54">
        <v>4661</v>
      </c>
      <c r="E13" s="55">
        <v>9525</v>
      </c>
      <c r="F13" s="53">
        <v>3746</v>
      </c>
      <c r="G13" s="54">
        <v>3548</v>
      </c>
      <c r="H13" s="55">
        <v>7294</v>
      </c>
      <c r="I13" s="56">
        <v>189</v>
      </c>
      <c r="J13" s="57">
        <v>163</v>
      </c>
      <c r="K13" s="57">
        <v>352</v>
      </c>
      <c r="L13" s="57">
        <v>306</v>
      </c>
      <c r="M13" s="57">
        <v>288</v>
      </c>
      <c r="N13" s="57">
        <v>594</v>
      </c>
      <c r="O13" s="57">
        <v>282</v>
      </c>
      <c r="P13" s="57">
        <v>253</v>
      </c>
      <c r="Q13" s="57">
        <v>535</v>
      </c>
      <c r="R13" s="57">
        <v>54</v>
      </c>
      <c r="S13" s="57">
        <v>67</v>
      </c>
      <c r="T13" s="57">
        <v>121</v>
      </c>
      <c r="U13" s="57">
        <v>70</v>
      </c>
      <c r="V13" s="57">
        <v>79</v>
      </c>
      <c r="W13" s="57">
        <v>149</v>
      </c>
      <c r="X13" s="57">
        <v>664</v>
      </c>
      <c r="Y13" s="57">
        <v>625</v>
      </c>
      <c r="Z13" s="57">
        <v>1289</v>
      </c>
      <c r="AA13" s="57">
        <v>397</v>
      </c>
      <c r="AB13" s="57">
        <v>419</v>
      </c>
      <c r="AC13" s="57">
        <v>816</v>
      </c>
      <c r="AD13" s="57">
        <v>437</v>
      </c>
      <c r="AE13" s="57">
        <v>397</v>
      </c>
      <c r="AF13" s="57">
        <v>834</v>
      </c>
      <c r="AG13" s="57">
        <v>613</v>
      </c>
      <c r="AH13" s="57">
        <v>520</v>
      </c>
      <c r="AI13" s="57">
        <v>1133</v>
      </c>
      <c r="AJ13" s="57">
        <v>337</v>
      </c>
      <c r="AK13" s="57">
        <v>372</v>
      </c>
      <c r="AL13" s="57">
        <v>709</v>
      </c>
      <c r="AM13" s="57">
        <v>64</v>
      </c>
      <c r="AN13" s="57">
        <v>43</v>
      </c>
      <c r="AO13" s="57">
        <v>107</v>
      </c>
      <c r="AP13" s="57">
        <v>50</v>
      </c>
      <c r="AQ13" s="57">
        <v>33</v>
      </c>
      <c r="AR13" s="57">
        <v>83</v>
      </c>
      <c r="AS13" s="57">
        <v>19</v>
      </c>
      <c r="AT13" s="57">
        <v>21</v>
      </c>
      <c r="AU13" s="57">
        <v>40</v>
      </c>
      <c r="AV13" s="57">
        <v>42</v>
      </c>
      <c r="AW13" s="57">
        <v>43</v>
      </c>
      <c r="AX13" s="57">
        <v>85</v>
      </c>
      <c r="AY13" s="57">
        <v>144</v>
      </c>
      <c r="AZ13" s="57">
        <v>153</v>
      </c>
      <c r="BA13" s="57">
        <v>297</v>
      </c>
      <c r="BB13" s="57">
        <v>78</v>
      </c>
      <c r="BC13" s="57">
        <v>72</v>
      </c>
      <c r="BD13" s="58">
        <v>150</v>
      </c>
      <c r="BE13" s="59">
        <v>610</v>
      </c>
      <c r="BF13" s="57">
        <v>588</v>
      </c>
      <c r="BG13" s="58">
        <v>1198</v>
      </c>
      <c r="BH13" s="59">
        <v>133</v>
      </c>
      <c r="BI13" s="57">
        <v>134</v>
      </c>
      <c r="BJ13" s="58">
        <v>267</v>
      </c>
      <c r="BK13" s="59">
        <v>205</v>
      </c>
      <c r="BL13" s="57">
        <v>246</v>
      </c>
      <c r="BM13" s="58">
        <v>451</v>
      </c>
      <c r="BN13" s="59">
        <v>88</v>
      </c>
      <c r="BO13" s="57">
        <v>72</v>
      </c>
      <c r="BP13" s="58">
        <v>160</v>
      </c>
      <c r="BQ13" s="56">
        <v>6</v>
      </c>
      <c r="BR13" s="57">
        <v>4</v>
      </c>
      <c r="BS13" s="57">
        <v>10</v>
      </c>
      <c r="BT13" s="57">
        <v>20</v>
      </c>
      <c r="BU13" s="57">
        <v>20</v>
      </c>
      <c r="BV13" s="57">
        <v>40</v>
      </c>
      <c r="BW13" s="57">
        <v>47</v>
      </c>
      <c r="BX13" s="57">
        <v>34</v>
      </c>
      <c r="BY13" s="57">
        <v>81</v>
      </c>
      <c r="BZ13" s="57">
        <v>14</v>
      </c>
      <c r="CA13" s="57">
        <v>12</v>
      </c>
      <c r="CB13" s="57">
        <v>26</v>
      </c>
      <c r="CC13" s="57">
        <v>1</v>
      </c>
      <c r="CD13" s="57">
        <v>2</v>
      </c>
      <c r="CE13" s="58">
        <v>3</v>
      </c>
      <c r="CF13" s="59">
        <v>82</v>
      </c>
      <c r="CG13" s="57">
        <v>73</v>
      </c>
      <c r="CH13" s="58">
        <v>155</v>
      </c>
      <c r="CI13" s="56">
        <v>13</v>
      </c>
      <c r="CJ13" s="57">
        <v>17</v>
      </c>
      <c r="CK13" s="57">
        <v>30</v>
      </c>
      <c r="CL13" s="57">
        <v>8</v>
      </c>
      <c r="CM13" s="57">
        <v>9</v>
      </c>
      <c r="CN13" s="57">
        <v>17</v>
      </c>
      <c r="CO13" s="57">
        <v>17</v>
      </c>
      <c r="CP13" s="57">
        <v>11</v>
      </c>
      <c r="CQ13" s="57">
        <v>28</v>
      </c>
      <c r="CR13" s="57">
        <v>41</v>
      </c>
      <c r="CS13" s="57">
        <v>33</v>
      </c>
      <c r="CT13" s="57">
        <v>74</v>
      </c>
      <c r="CU13" s="57">
        <v>3</v>
      </c>
      <c r="CV13" s="57">
        <v>3</v>
      </c>
      <c r="CW13" s="58">
        <v>6</v>
      </c>
    </row>
    <row r="14" spans="1:256" s="60" customFormat="1" ht="18" customHeight="1" x14ac:dyDescent="0.15">
      <c r="A14" s="61"/>
      <c r="B14" s="62" t="s">
        <v>54</v>
      </c>
      <c r="C14" s="63">
        <v>4445</v>
      </c>
      <c r="D14" s="64">
        <v>4479</v>
      </c>
      <c r="E14" s="65">
        <v>8924</v>
      </c>
      <c r="F14" s="63">
        <v>3445</v>
      </c>
      <c r="G14" s="64">
        <v>3412</v>
      </c>
      <c r="H14" s="65">
        <v>6857</v>
      </c>
      <c r="I14" s="66">
        <v>263</v>
      </c>
      <c r="J14" s="67">
        <v>169</v>
      </c>
      <c r="K14" s="67">
        <v>432</v>
      </c>
      <c r="L14" s="67">
        <v>216</v>
      </c>
      <c r="M14" s="67">
        <v>193</v>
      </c>
      <c r="N14" s="67">
        <v>409</v>
      </c>
      <c r="O14" s="67">
        <v>260</v>
      </c>
      <c r="P14" s="67">
        <v>283</v>
      </c>
      <c r="Q14" s="67">
        <v>543</v>
      </c>
      <c r="R14" s="67">
        <v>43</v>
      </c>
      <c r="S14" s="67">
        <v>46</v>
      </c>
      <c r="T14" s="67">
        <v>89</v>
      </c>
      <c r="U14" s="67">
        <v>90</v>
      </c>
      <c r="V14" s="67">
        <v>70</v>
      </c>
      <c r="W14" s="67">
        <v>160</v>
      </c>
      <c r="X14" s="67">
        <v>550</v>
      </c>
      <c r="Y14" s="67">
        <v>545</v>
      </c>
      <c r="Z14" s="67">
        <v>1095</v>
      </c>
      <c r="AA14" s="67">
        <v>282</v>
      </c>
      <c r="AB14" s="67">
        <v>399</v>
      </c>
      <c r="AC14" s="67">
        <v>681</v>
      </c>
      <c r="AD14" s="67">
        <v>351</v>
      </c>
      <c r="AE14" s="67">
        <v>367</v>
      </c>
      <c r="AF14" s="67">
        <v>718</v>
      </c>
      <c r="AG14" s="67">
        <v>707</v>
      </c>
      <c r="AH14" s="67">
        <v>668</v>
      </c>
      <c r="AI14" s="67">
        <v>1375</v>
      </c>
      <c r="AJ14" s="67">
        <v>336</v>
      </c>
      <c r="AK14" s="67">
        <v>334</v>
      </c>
      <c r="AL14" s="67">
        <v>670</v>
      </c>
      <c r="AM14" s="67">
        <v>60</v>
      </c>
      <c r="AN14" s="67">
        <v>51</v>
      </c>
      <c r="AO14" s="67">
        <v>111</v>
      </c>
      <c r="AP14" s="67">
        <v>44</v>
      </c>
      <c r="AQ14" s="67">
        <v>47</v>
      </c>
      <c r="AR14" s="67">
        <v>91</v>
      </c>
      <c r="AS14" s="67">
        <v>26</v>
      </c>
      <c r="AT14" s="67">
        <v>16</v>
      </c>
      <c r="AU14" s="67">
        <v>42</v>
      </c>
      <c r="AV14" s="67">
        <v>36</v>
      </c>
      <c r="AW14" s="67">
        <v>37</v>
      </c>
      <c r="AX14" s="67">
        <v>73</v>
      </c>
      <c r="AY14" s="67">
        <v>124</v>
      </c>
      <c r="AZ14" s="67">
        <v>137</v>
      </c>
      <c r="BA14" s="67">
        <v>261</v>
      </c>
      <c r="BB14" s="67">
        <v>57</v>
      </c>
      <c r="BC14" s="67">
        <v>50</v>
      </c>
      <c r="BD14" s="68">
        <v>107</v>
      </c>
      <c r="BE14" s="69">
        <v>563</v>
      </c>
      <c r="BF14" s="67">
        <v>562</v>
      </c>
      <c r="BG14" s="68">
        <v>1125</v>
      </c>
      <c r="BH14" s="69">
        <v>107</v>
      </c>
      <c r="BI14" s="67">
        <v>167</v>
      </c>
      <c r="BJ14" s="68">
        <v>274</v>
      </c>
      <c r="BK14" s="69">
        <v>202</v>
      </c>
      <c r="BL14" s="67">
        <v>206</v>
      </c>
      <c r="BM14" s="68">
        <v>408</v>
      </c>
      <c r="BN14" s="69">
        <v>67</v>
      </c>
      <c r="BO14" s="67">
        <v>75</v>
      </c>
      <c r="BP14" s="68">
        <v>142</v>
      </c>
      <c r="BQ14" s="66">
        <v>3</v>
      </c>
      <c r="BR14" s="67">
        <v>4</v>
      </c>
      <c r="BS14" s="67">
        <v>7</v>
      </c>
      <c r="BT14" s="67">
        <v>11</v>
      </c>
      <c r="BU14" s="67">
        <v>15</v>
      </c>
      <c r="BV14" s="67">
        <v>26</v>
      </c>
      <c r="BW14" s="67">
        <v>37</v>
      </c>
      <c r="BX14" s="67">
        <v>41</v>
      </c>
      <c r="BY14" s="67">
        <v>78</v>
      </c>
      <c r="BZ14" s="67">
        <v>13</v>
      </c>
      <c r="CA14" s="67">
        <v>12</v>
      </c>
      <c r="CB14" s="67">
        <v>25</v>
      </c>
      <c r="CC14" s="67">
        <v>3</v>
      </c>
      <c r="CD14" s="67">
        <v>3</v>
      </c>
      <c r="CE14" s="68">
        <v>6</v>
      </c>
      <c r="CF14" s="69">
        <v>61</v>
      </c>
      <c r="CG14" s="67">
        <v>57</v>
      </c>
      <c r="CH14" s="68">
        <v>118</v>
      </c>
      <c r="CI14" s="66">
        <v>5</v>
      </c>
      <c r="CJ14" s="67">
        <v>9</v>
      </c>
      <c r="CK14" s="67">
        <v>14</v>
      </c>
      <c r="CL14" s="67">
        <v>8</v>
      </c>
      <c r="CM14" s="67">
        <v>9</v>
      </c>
      <c r="CN14" s="67">
        <v>17</v>
      </c>
      <c r="CO14" s="67">
        <v>13</v>
      </c>
      <c r="CP14" s="67">
        <v>13</v>
      </c>
      <c r="CQ14" s="67">
        <v>26</v>
      </c>
      <c r="CR14" s="67">
        <v>31</v>
      </c>
      <c r="CS14" s="67">
        <v>22</v>
      </c>
      <c r="CT14" s="67">
        <v>53</v>
      </c>
      <c r="CU14" s="67">
        <v>4</v>
      </c>
      <c r="CV14" s="67">
        <v>4</v>
      </c>
      <c r="CW14" s="68">
        <v>8</v>
      </c>
    </row>
    <row r="15" spans="1:256" s="60" customFormat="1" ht="18" customHeight="1" x14ac:dyDescent="0.15">
      <c r="A15" s="61"/>
      <c r="B15" s="62" t="s">
        <v>55</v>
      </c>
      <c r="C15" s="63">
        <v>4176</v>
      </c>
      <c r="D15" s="64">
        <v>4064</v>
      </c>
      <c r="E15" s="65">
        <v>8240</v>
      </c>
      <c r="F15" s="63">
        <v>3048</v>
      </c>
      <c r="G15" s="64">
        <v>3080</v>
      </c>
      <c r="H15" s="65">
        <v>2</v>
      </c>
      <c r="I15" s="66">
        <v>185</v>
      </c>
      <c r="J15" s="67">
        <v>134</v>
      </c>
      <c r="K15" s="67">
        <v>319</v>
      </c>
      <c r="L15" s="67">
        <v>158</v>
      </c>
      <c r="M15" s="67">
        <v>158</v>
      </c>
      <c r="N15" s="67">
        <v>316</v>
      </c>
      <c r="O15" s="67">
        <v>272</v>
      </c>
      <c r="P15" s="67">
        <v>287</v>
      </c>
      <c r="Q15" s="67">
        <v>559</v>
      </c>
      <c r="R15" s="67">
        <v>42</v>
      </c>
      <c r="S15" s="67">
        <v>34</v>
      </c>
      <c r="T15" s="67">
        <v>76</v>
      </c>
      <c r="U15" s="67">
        <v>73</v>
      </c>
      <c r="V15" s="67">
        <v>63</v>
      </c>
      <c r="W15" s="67">
        <v>136</v>
      </c>
      <c r="X15" s="67">
        <v>541</v>
      </c>
      <c r="Y15" s="67">
        <v>549</v>
      </c>
      <c r="Z15" s="67">
        <v>1090</v>
      </c>
      <c r="AA15" s="67">
        <v>267</v>
      </c>
      <c r="AB15" s="67">
        <v>265</v>
      </c>
      <c r="AC15" s="67">
        <v>532</v>
      </c>
      <c r="AD15" s="67">
        <v>354</v>
      </c>
      <c r="AE15" s="67">
        <v>403</v>
      </c>
      <c r="AF15" s="67">
        <v>757</v>
      </c>
      <c r="AG15" s="67">
        <v>491</v>
      </c>
      <c r="AH15" s="67">
        <v>478</v>
      </c>
      <c r="AI15" s="67">
        <v>969</v>
      </c>
      <c r="AJ15" s="67">
        <v>389</v>
      </c>
      <c r="AK15" s="67">
        <v>415</v>
      </c>
      <c r="AL15" s="67">
        <v>804</v>
      </c>
      <c r="AM15" s="67">
        <v>48</v>
      </c>
      <c r="AN15" s="67">
        <v>45</v>
      </c>
      <c r="AO15" s="67">
        <v>93</v>
      </c>
      <c r="AP15" s="67">
        <v>25</v>
      </c>
      <c r="AQ15" s="67">
        <v>21</v>
      </c>
      <c r="AR15" s="67">
        <v>46</v>
      </c>
      <c r="AS15" s="67">
        <v>11</v>
      </c>
      <c r="AT15" s="67">
        <v>17</v>
      </c>
      <c r="AU15" s="67">
        <v>28</v>
      </c>
      <c r="AV15" s="67">
        <v>39</v>
      </c>
      <c r="AW15" s="67">
        <v>32</v>
      </c>
      <c r="AX15" s="67">
        <v>71</v>
      </c>
      <c r="AY15" s="67">
        <v>116</v>
      </c>
      <c r="AZ15" s="67">
        <v>136</v>
      </c>
      <c r="BA15" s="67">
        <v>252</v>
      </c>
      <c r="BB15" s="67">
        <v>37</v>
      </c>
      <c r="BC15" s="67">
        <v>43</v>
      </c>
      <c r="BD15" s="68">
        <v>80</v>
      </c>
      <c r="BE15" s="69">
        <v>731</v>
      </c>
      <c r="BF15" s="67">
        <v>628</v>
      </c>
      <c r="BG15" s="68">
        <v>1359</v>
      </c>
      <c r="BH15" s="69">
        <v>86</v>
      </c>
      <c r="BI15" s="67">
        <v>95</v>
      </c>
      <c r="BJ15" s="68">
        <v>181</v>
      </c>
      <c r="BK15" s="69">
        <v>187</v>
      </c>
      <c r="BL15" s="67">
        <v>170</v>
      </c>
      <c r="BM15" s="68">
        <v>357</v>
      </c>
      <c r="BN15" s="69">
        <v>74</v>
      </c>
      <c r="BO15" s="67">
        <v>56</v>
      </c>
      <c r="BP15" s="68">
        <v>130</v>
      </c>
      <c r="BQ15" s="66">
        <v>2</v>
      </c>
      <c r="BR15" s="67">
        <v>0</v>
      </c>
      <c r="BS15" s="67">
        <v>2</v>
      </c>
      <c r="BT15" s="67">
        <v>13</v>
      </c>
      <c r="BU15" s="67">
        <v>7</v>
      </c>
      <c r="BV15" s="67">
        <v>20</v>
      </c>
      <c r="BW15" s="67">
        <v>34</v>
      </c>
      <c r="BX15" s="67">
        <v>37</v>
      </c>
      <c r="BY15" s="67">
        <v>71</v>
      </c>
      <c r="BZ15" s="67">
        <v>17</v>
      </c>
      <c r="CA15" s="67">
        <v>10</v>
      </c>
      <c r="CB15" s="67">
        <v>27</v>
      </c>
      <c r="CC15" s="67">
        <v>8</v>
      </c>
      <c r="CD15" s="67">
        <v>2</v>
      </c>
      <c r="CE15" s="68">
        <v>10</v>
      </c>
      <c r="CF15" s="69">
        <v>50</v>
      </c>
      <c r="CG15" s="67">
        <v>35</v>
      </c>
      <c r="CH15" s="68">
        <v>85</v>
      </c>
      <c r="CI15" s="66">
        <v>6</v>
      </c>
      <c r="CJ15" s="67">
        <v>5</v>
      </c>
      <c r="CK15" s="67">
        <v>11</v>
      </c>
      <c r="CL15" s="67">
        <v>8</v>
      </c>
      <c r="CM15" s="67">
        <v>5</v>
      </c>
      <c r="CN15" s="67">
        <v>13</v>
      </c>
      <c r="CO15" s="67">
        <v>12</v>
      </c>
      <c r="CP15" s="67">
        <v>8</v>
      </c>
      <c r="CQ15" s="67">
        <v>20</v>
      </c>
      <c r="CR15" s="67">
        <v>19</v>
      </c>
      <c r="CS15" s="67">
        <v>15</v>
      </c>
      <c r="CT15" s="67">
        <v>34</v>
      </c>
      <c r="CU15" s="67">
        <v>5</v>
      </c>
      <c r="CV15" s="67">
        <v>2</v>
      </c>
      <c r="CW15" s="68">
        <v>7</v>
      </c>
    </row>
    <row r="16" spans="1:256" s="60" customFormat="1" ht="18" customHeight="1" x14ac:dyDescent="0.15">
      <c r="A16" s="61"/>
      <c r="B16" s="62" t="s">
        <v>56</v>
      </c>
      <c r="C16" s="63">
        <v>4781</v>
      </c>
      <c r="D16" s="64">
        <v>4721</v>
      </c>
      <c r="E16" s="65">
        <v>9502</v>
      </c>
      <c r="F16" s="63">
        <v>3514</v>
      </c>
      <c r="G16" s="64">
        <v>3558</v>
      </c>
      <c r="H16" s="65">
        <v>7072</v>
      </c>
      <c r="I16" s="66">
        <v>170</v>
      </c>
      <c r="J16" s="67">
        <v>163</v>
      </c>
      <c r="K16" s="67">
        <v>333</v>
      </c>
      <c r="L16" s="67">
        <v>205</v>
      </c>
      <c r="M16" s="67">
        <v>217</v>
      </c>
      <c r="N16" s="67">
        <v>422</v>
      </c>
      <c r="O16" s="67">
        <v>328</v>
      </c>
      <c r="P16" s="67">
        <v>355</v>
      </c>
      <c r="Q16" s="67">
        <v>683</v>
      </c>
      <c r="R16" s="67">
        <v>42</v>
      </c>
      <c r="S16" s="67">
        <v>52</v>
      </c>
      <c r="T16" s="67">
        <v>94</v>
      </c>
      <c r="U16" s="67">
        <v>122</v>
      </c>
      <c r="V16" s="67">
        <v>79</v>
      </c>
      <c r="W16" s="67">
        <v>201</v>
      </c>
      <c r="X16" s="67">
        <v>615</v>
      </c>
      <c r="Y16" s="67">
        <v>635</v>
      </c>
      <c r="Z16" s="67">
        <v>1250</v>
      </c>
      <c r="AA16" s="67">
        <v>283</v>
      </c>
      <c r="AB16" s="67">
        <v>293</v>
      </c>
      <c r="AC16" s="67">
        <v>576</v>
      </c>
      <c r="AD16" s="67">
        <v>400</v>
      </c>
      <c r="AE16" s="67">
        <v>455</v>
      </c>
      <c r="AF16" s="67">
        <v>855</v>
      </c>
      <c r="AG16" s="67">
        <v>522</v>
      </c>
      <c r="AH16" s="67">
        <v>504</v>
      </c>
      <c r="AI16" s="67">
        <v>1026</v>
      </c>
      <c r="AJ16" s="67">
        <v>419</v>
      </c>
      <c r="AK16" s="67">
        <v>426</v>
      </c>
      <c r="AL16" s="67">
        <v>845</v>
      </c>
      <c r="AM16" s="67">
        <v>58</v>
      </c>
      <c r="AN16" s="67">
        <v>46</v>
      </c>
      <c r="AO16" s="67">
        <v>104</v>
      </c>
      <c r="AP16" s="67">
        <v>40</v>
      </c>
      <c r="AQ16" s="67">
        <v>39</v>
      </c>
      <c r="AR16" s="67">
        <v>79</v>
      </c>
      <c r="AS16" s="67">
        <v>18</v>
      </c>
      <c r="AT16" s="67">
        <v>17</v>
      </c>
      <c r="AU16" s="67">
        <v>35</v>
      </c>
      <c r="AV16" s="67">
        <v>43</v>
      </c>
      <c r="AW16" s="67">
        <v>32</v>
      </c>
      <c r="AX16" s="67">
        <v>75</v>
      </c>
      <c r="AY16" s="67">
        <v>198</v>
      </c>
      <c r="AZ16" s="67">
        <v>188</v>
      </c>
      <c r="BA16" s="67">
        <v>386</v>
      </c>
      <c r="BB16" s="67">
        <v>51</v>
      </c>
      <c r="BC16" s="67">
        <v>57</v>
      </c>
      <c r="BD16" s="68">
        <v>108</v>
      </c>
      <c r="BE16" s="69">
        <v>815</v>
      </c>
      <c r="BF16" s="67">
        <v>720</v>
      </c>
      <c r="BG16" s="68">
        <v>1535</v>
      </c>
      <c r="BH16" s="69">
        <v>91</v>
      </c>
      <c r="BI16" s="67">
        <v>94</v>
      </c>
      <c r="BJ16" s="68">
        <v>185</v>
      </c>
      <c r="BK16" s="69">
        <v>221</v>
      </c>
      <c r="BL16" s="67">
        <v>220</v>
      </c>
      <c r="BM16" s="68">
        <v>441</v>
      </c>
      <c r="BN16" s="69">
        <v>79</v>
      </c>
      <c r="BO16" s="67">
        <v>77</v>
      </c>
      <c r="BP16" s="68">
        <v>156</v>
      </c>
      <c r="BQ16" s="66">
        <v>4</v>
      </c>
      <c r="BR16" s="67">
        <v>2</v>
      </c>
      <c r="BS16" s="67">
        <v>6</v>
      </c>
      <c r="BT16" s="67">
        <v>19</v>
      </c>
      <c r="BU16" s="67">
        <v>11</v>
      </c>
      <c r="BV16" s="67">
        <v>30</v>
      </c>
      <c r="BW16" s="67">
        <v>38</v>
      </c>
      <c r="BX16" s="67">
        <v>47</v>
      </c>
      <c r="BY16" s="67">
        <v>85</v>
      </c>
      <c r="BZ16" s="67">
        <v>16</v>
      </c>
      <c r="CA16" s="67">
        <v>17</v>
      </c>
      <c r="CB16" s="67">
        <v>33</v>
      </c>
      <c r="CC16" s="67">
        <v>2</v>
      </c>
      <c r="CD16" s="67">
        <v>0</v>
      </c>
      <c r="CE16" s="68">
        <v>2</v>
      </c>
      <c r="CF16" s="69">
        <v>61</v>
      </c>
      <c r="CG16" s="67">
        <v>52</v>
      </c>
      <c r="CH16" s="68">
        <v>113</v>
      </c>
      <c r="CI16" s="66">
        <v>7</v>
      </c>
      <c r="CJ16" s="67">
        <v>14</v>
      </c>
      <c r="CK16" s="67">
        <v>21</v>
      </c>
      <c r="CL16" s="67">
        <v>12</v>
      </c>
      <c r="CM16" s="67">
        <v>11</v>
      </c>
      <c r="CN16" s="67">
        <v>23</v>
      </c>
      <c r="CO16" s="67">
        <v>19</v>
      </c>
      <c r="CP16" s="67">
        <v>10</v>
      </c>
      <c r="CQ16" s="67">
        <v>29</v>
      </c>
      <c r="CR16" s="67">
        <v>19</v>
      </c>
      <c r="CS16" s="67">
        <v>16</v>
      </c>
      <c r="CT16" s="67">
        <v>35</v>
      </c>
      <c r="CU16" s="67">
        <v>4</v>
      </c>
      <c r="CV16" s="67">
        <v>1</v>
      </c>
      <c r="CW16" s="68">
        <v>5</v>
      </c>
    </row>
    <row r="17" spans="1:101" s="60" customFormat="1" ht="18" customHeight="1" x14ac:dyDescent="0.15">
      <c r="A17" s="61"/>
      <c r="B17" s="62" t="s">
        <v>57</v>
      </c>
      <c r="C17" s="63">
        <v>5504</v>
      </c>
      <c r="D17" s="64">
        <v>5587</v>
      </c>
      <c r="E17" s="65">
        <v>11091</v>
      </c>
      <c r="F17" s="63">
        <v>4020</v>
      </c>
      <c r="G17" s="64">
        <v>4143</v>
      </c>
      <c r="H17" s="65">
        <v>8163</v>
      </c>
      <c r="I17" s="66">
        <v>195</v>
      </c>
      <c r="J17" s="67">
        <v>240</v>
      </c>
      <c r="K17" s="67">
        <v>435</v>
      </c>
      <c r="L17" s="67">
        <v>263</v>
      </c>
      <c r="M17" s="67">
        <v>307</v>
      </c>
      <c r="N17" s="67">
        <v>570</v>
      </c>
      <c r="O17" s="67">
        <v>379</v>
      </c>
      <c r="P17" s="67">
        <v>402</v>
      </c>
      <c r="Q17" s="67">
        <v>781</v>
      </c>
      <c r="R17" s="67">
        <v>70</v>
      </c>
      <c r="S17" s="67">
        <v>57</v>
      </c>
      <c r="T17" s="67">
        <v>127</v>
      </c>
      <c r="U17" s="67">
        <v>116</v>
      </c>
      <c r="V17" s="67">
        <v>97</v>
      </c>
      <c r="W17" s="67">
        <v>213</v>
      </c>
      <c r="X17" s="67">
        <v>706</v>
      </c>
      <c r="Y17" s="67">
        <v>733</v>
      </c>
      <c r="Z17" s="67">
        <v>1439</v>
      </c>
      <c r="AA17" s="67">
        <v>329</v>
      </c>
      <c r="AB17" s="67">
        <v>368</v>
      </c>
      <c r="AC17" s="67">
        <v>697</v>
      </c>
      <c r="AD17" s="67">
        <v>441</v>
      </c>
      <c r="AE17" s="67">
        <v>504</v>
      </c>
      <c r="AF17" s="67">
        <v>945</v>
      </c>
      <c r="AG17" s="67">
        <v>584</v>
      </c>
      <c r="AH17" s="67">
        <v>529</v>
      </c>
      <c r="AI17" s="67">
        <v>1113</v>
      </c>
      <c r="AJ17" s="67">
        <v>491</v>
      </c>
      <c r="AK17" s="67">
        <v>500</v>
      </c>
      <c r="AL17" s="67">
        <v>991</v>
      </c>
      <c r="AM17" s="67">
        <v>53</v>
      </c>
      <c r="AN17" s="67">
        <v>44</v>
      </c>
      <c r="AO17" s="67">
        <v>97</v>
      </c>
      <c r="AP17" s="67">
        <v>69</v>
      </c>
      <c r="AQ17" s="67">
        <v>58</v>
      </c>
      <c r="AR17" s="67">
        <v>127</v>
      </c>
      <c r="AS17" s="67">
        <v>29</v>
      </c>
      <c r="AT17" s="67">
        <v>26</v>
      </c>
      <c r="AU17" s="67">
        <v>55</v>
      </c>
      <c r="AV17" s="67">
        <v>42</v>
      </c>
      <c r="AW17" s="67">
        <v>44</v>
      </c>
      <c r="AX17" s="67">
        <v>86</v>
      </c>
      <c r="AY17" s="67">
        <v>187</v>
      </c>
      <c r="AZ17" s="67">
        <v>167</v>
      </c>
      <c r="BA17" s="67">
        <v>354</v>
      </c>
      <c r="BB17" s="67">
        <v>66</v>
      </c>
      <c r="BC17" s="67">
        <v>67</v>
      </c>
      <c r="BD17" s="68">
        <v>133</v>
      </c>
      <c r="BE17" s="69">
        <v>905</v>
      </c>
      <c r="BF17" s="67">
        <v>880</v>
      </c>
      <c r="BG17" s="68">
        <v>1785</v>
      </c>
      <c r="BH17" s="69">
        <v>133</v>
      </c>
      <c r="BI17" s="67">
        <v>130</v>
      </c>
      <c r="BJ17" s="68">
        <v>263</v>
      </c>
      <c r="BK17" s="69">
        <v>272</v>
      </c>
      <c r="BL17" s="67">
        <v>290</v>
      </c>
      <c r="BM17" s="68">
        <v>562</v>
      </c>
      <c r="BN17" s="69">
        <v>80</v>
      </c>
      <c r="BO17" s="67">
        <v>80</v>
      </c>
      <c r="BP17" s="68">
        <v>160</v>
      </c>
      <c r="BQ17" s="66">
        <v>4</v>
      </c>
      <c r="BR17" s="67">
        <v>3</v>
      </c>
      <c r="BS17" s="67">
        <v>7</v>
      </c>
      <c r="BT17" s="67">
        <v>15</v>
      </c>
      <c r="BU17" s="67">
        <v>20</v>
      </c>
      <c r="BV17" s="67">
        <v>35</v>
      </c>
      <c r="BW17" s="67">
        <v>47</v>
      </c>
      <c r="BX17" s="67">
        <v>32</v>
      </c>
      <c r="BY17" s="67">
        <v>79</v>
      </c>
      <c r="BZ17" s="67">
        <v>13</v>
      </c>
      <c r="CA17" s="67">
        <v>23</v>
      </c>
      <c r="CB17" s="67">
        <v>36</v>
      </c>
      <c r="CC17" s="67">
        <v>1</v>
      </c>
      <c r="CD17" s="67">
        <v>2</v>
      </c>
      <c r="CE17" s="68">
        <v>3</v>
      </c>
      <c r="CF17" s="69">
        <v>94</v>
      </c>
      <c r="CG17" s="67">
        <v>64</v>
      </c>
      <c r="CH17" s="68">
        <v>158</v>
      </c>
      <c r="CI17" s="66">
        <v>12</v>
      </c>
      <c r="CJ17" s="67">
        <v>7</v>
      </c>
      <c r="CK17" s="67">
        <v>19</v>
      </c>
      <c r="CL17" s="67">
        <v>11</v>
      </c>
      <c r="CM17" s="67">
        <v>8</v>
      </c>
      <c r="CN17" s="67">
        <v>19</v>
      </c>
      <c r="CO17" s="67">
        <v>23</v>
      </c>
      <c r="CP17" s="67">
        <v>12</v>
      </c>
      <c r="CQ17" s="67">
        <v>35</v>
      </c>
      <c r="CR17" s="67">
        <v>47</v>
      </c>
      <c r="CS17" s="67">
        <v>36</v>
      </c>
      <c r="CT17" s="67">
        <v>83</v>
      </c>
      <c r="CU17" s="67">
        <v>1</v>
      </c>
      <c r="CV17" s="67">
        <v>1</v>
      </c>
      <c r="CW17" s="68">
        <v>2</v>
      </c>
    </row>
    <row r="18" spans="1:101" s="60" customFormat="1" ht="18" customHeight="1" x14ac:dyDescent="0.15">
      <c r="A18" s="61"/>
      <c r="B18" s="62" t="s">
        <v>58</v>
      </c>
      <c r="C18" s="63">
        <v>6408</v>
      </c>
      <c r="D18" s="64">
        <v>6385</v>
      </c>
      <c r="E18" s="65">
        <v>12793</v>
      </c>
      <c r="F18" s="63">
        <v>4732</v>
      </c>
      <c r="G18" s="64">
        <v>4740</v>
      </c>
      <c r="H18" s="65">
        <v>9472</v>
      </c>
      <c r="I18" s="66">
        <v>244</v>
      </c>
      <c r="J18" s="67">
        <v>259</v>
      </c>
      <c r="K18" s="67">
        <v>503</v>
      </c>
      <c r="L18" s="67">
        <v>398</v>
      </c>
      <c r="M18" s="67">
        <v>452</v>
      </c>
      <c r="N18" s="67">
        <v>850</v>
      </c>
      <c r="O18" s="67">
        <v>440</v>
      </c>
      <c r="P18" s="67">
        <v>439</v>
      </c>
      <c r="Q18" s="67">
        <v>879</v>
      </c>
      <c r="R18" s="67">
        <v>102</v>
      </c>
      <c r="S18" s="67">
        <v>70</v>
      </c>
      <c r="T18" s="67">
        <v>172</v>
      </c>
      <c r="U18" s="67">
        <v>125</v>
      </c>
      <c r="V18" s="67">
        <v>125</v>
      </c>
      <c r="W18" s="67">
        <v>250</v>
      </c>
      <c r="X18" s="67">
        <v>818</v>
      </c>
      <c r="Y18" s="67">
        <v>781</v>
      </c>
      <c r="Z18" s="67">
        <v>1599</v>
      </c>
      <c r="AA18" s="67">
        <v>479</v>
      </c>
      <c r="AB18" s="67">
        <v>503</v>
      </c>
      <c r="AC18" s="67">
        <v>982</v>
      </c>
      <c r="AD18" s="67">
        <v>526</v>
      </c>
      <c r="AE18" s="67">
        <v>543</v>
      </c>
      <c r="AF18" s="67">
        <v>1069</v>
      </c>
      <c r="AG18" s="67">
        <v>528</v>
      </c>
      <c r="AH18" s="67">
        <v>513</v>
      </c>
      <c r="AI18" s="67">
        <v>1041</v>
      </c>
      <c r="AJ18" s="67">
        <v>544</v>
      </c>
      <c r="AK18" s="67">
        <v>558</v>
      </c>
      <c r="AL18" s="67">
        <v>1102</v>
      </c>
      <c r="AM18" s="67">
        <v>63</v>
      </c>
      <c r="AN18" s="67">
        <v>58</v>
      </c>
      <c r="AO18" s="67">
        <v>121</v>
      </c>
      <c r="AP18" s="67">
        <v>66</v>
      </c>
      <c r="AQ18" s="67">
        <v>55</v>
      </c>
      <c r="AR18" s="67">
        <v>121</v>
      </c>
      <c r="AS18" s="67">
        <v>40</v>
      </c>
      <c r="AT18" s="67">
        <v>38</v>
      </c>
      <c r="AU18" s="67">
        <v>78</v>
      </c>
      <c r="AV18" s="67">
        <v>55</v>
      </c>
      <c r="AW18" s="67">
        <v>47</v>
      </c>
      <c r="AX18" s="67">
        <v>102</v>
      </c>
      <c r="AY18" s="67">
        <v>204</v>
      </c>
      <c r="AZ18" s="67">
        <v>204</v>
      </c>
      <c r="BA18" s="67">
        <v>408</v>
      </c>
      <c r="BB18" s="67">
        <v>100</v>
      </c>
      <c r="BC18" s="67">
        <v>95</v>
      </c>
      <c r="BD18" s="68">
        <v>195</v>
      </c>
      <c r="BE18" s="69">
        <v>939</v>
      </c>
      <c r="BF18" s="67">
        <v>965</v>
      </c>
      <c r="BG18" s="68">
        <v>1904</v>
      </c>
      <c r="BH18" s="69">
        <v>188</v>
      </c>
      <c r="BI18" s="67">
        <v>159</v>
      </c>
      <c r="BJ18" s="68">
        <v>347</v>
      </c>
      <c r="BK18" s="69">
        <v>332</v>
      </c>
      <c r="BL18" s="67">
        <v>317</v>
      </c>
      <c r="BM18" s="68">
        <v>649</v>
      </c>
      <c r="BN18" s="69">
        <v>117</v>
      </c>
      <c r="BO18" s="67">
        <v>122</v>
      </c>
      <c r="BP18" s="68">
        <v>239</v>
      </c>
      <c r="BQ18" s="66">
        <v>4</v>
      </c>
      <c r="BR18" s="67">
        <v>5</v>
      </c>
      <c r="BS18" s="67">
        <v>9</v>
      </c>
      <c r="BT18" s="67">
        <v>26</v>
      </c>
      <c r="BU18" s="67">
        <v>25</v>
      </c>
      <c r="BV18" s="67">
        <v>51</v>
      </c>
      <c r="BW18" s="67">
        <v>50</v>
      </c>
      <c r="BX18" s="67">
        <v>68</v>
      </c>
      <c r="BY18" s="67">
        <v>118</v>
      </c>
      <c r="BZ18" s="67">
        <v>33</v>
      </c>
      <c r="CA18" s="67">
        <v>21</v>
      </c>
      <c r="CB18" s="67">
        <v>54</v>
      </c>
      <c r="CC18" s="67">
        <v>4</v>
      </c>
      <c r="CD18" s="67">
        <v>3</v>
      </c>
      <c r="CE18" s="68">
        <v>7</v>
      </c>
      <c r="CF18" s="69">
        <v>100</v>
      </c>
      <c r="CG18" s="67">
        <v>82</v>
      </c>
      <c r="CH18" s="68">
        <v>182</v>
      </c>
      <c r="CI18" s="66">
        <v>16</v>
      </c>
      <c r="CJ18" s="67">
        <v>18</v>
      </c>
      <c r="CK18" s="67">
        <v>34</v>
      </c>
      <c r="CL18" s="67">
        <v>18</v>
      </c>
      <c r="CM18" s="67">
        <v>14</v>
      </c>
      <c r="CN18" s="67">
        <v>32</v>
      </c>
      <c r="CO18" s="67">
        <v>13</v>
      </c>
      <c r="CP18" s="67">
        <v>11</v>
      </c>
      <c r="CQ18" s="67">
        <v>24</v>
      </c>
      <c r="CR18" s="67">
        <v>52</v>
      </c>
      <c r="CS18" s="67">
        <v>37</v>
      </c>
      <c r="CT18" s="67">
        <v>89</v>
      </c>
      <c r="CU18" s="67">
        <v>1</v>
      </c>
      <c r="CV18" s="67">
        <v>2</v>
      </c>
      <c r="CW18" s="68">
        <v>3</v>
      </c>
    </row>
    <row r="19" spans="1:101" s="60" customFormat="1" ht="18" customHeight="1" x14ac:dyDescent="0.15">
      <c r="A19" s="61"/>
      <c r="B19" s="62" t="s">
        <v>59</v>
      </c>
      <c r="C19" s="63">
        <v>7169</v>
      </c>
      <c r="D19" s="64">
        <v>7171</v>
      </c>
      <c r="E19" s="65">
        <v>14340</v>
      </c>
      <c r="F19" s="63">
        <v>5233</v>
      </c>
      <c r="G19" s="64">
        <v>5353</v>
      </c>
      <c r="H19" s="65">
        <v>10586</v>
      </c>
      <c r="I19" s="66">
        <v>288</v>
      </c>
      <c r="J19" s="67">
        <v>283</v>
      </c>
      <c r="K19" s="67">
        <v>571</v>
      </c>
      <c r="L19" s="67">
        <v>447</v>
      </c>
      <c r="M19" s="67">
        <v>515</v>
      </c>
      <c r="N19" s="67">
        <v>962</v>
      </c>
      <c r="O19" s="67">
        <v>480</v>
      </c>
      <c r="P19" s="67">
        <v>497</v>
      </c>
      <c r="Q19" s="67">
        <v>977</v>
      </c>
      <c r="R19" s="67">
        <v>112</v>
      </c>
      <c r="S19" s="67">
        <v>90</v>
      </c>
      <c r="T19" s="67">
        <v>202</v>
      </c>
      <c r="U19" s="67">
        <v>151</v>
      </c>
      <c r="V19" s="67">
        <v>136</v>
      </c>
      <c r="W19" s="67">
        <v>287</v>
      </c>
      <c r="X19" s="67">
        <v>953</v>
      </c>
      <c r="Y19" s="67">
        <v>974</v>
      </c>
      <c r="Z19" s="67">
        <v>1927</v>
      </c>
      <c r="AA19" s="67">
        <v>512</v>
      </c>
      <c r="AB19" s="67">
        <v>534</v>
      </c>
      <c r="AC19" s="67">
        <v>1046</v>
      </c>
      <c r="AD19" s="67">
        <v>568</v>
      </c>
      <c r="AE19" s="67">
        <v>585</v>
      </c>
      <c r="AF19" s="67">
        <v>1153</v>
      </c>
      <c r="AG19" s="67">
        <v>598</v>
      </c>
      <c r="AH19" s="67">
        <v>645</v>
      </c>
      <c r="AI19" s="67">
        <v>1243</v>
      </c>
      <c r="AJ19" s="67">
        <v>534</v>
      </c>
      <c r="AK19" s="67">
        <v>532</v>
      </c>
      <c r="AL19" s="67">
        <v>1066</v>
      </c>
      <c r="AM19" s="67">
        <v>71</v>
      </c>
      <c r="AN19" s="67">
        <v>74</v>
      </c>
      <c r="AO19" s="67">
        <v>145</v>
      </c>
      <c r="AP19" s="67">
        <v>88</v>
      </c>
      <c r="AQ19" s="67">
        <v>79</v>
      </c>
      <c r="AR19" s="67">
        <v>167</v>
      </c>
      <c r="AS19" s="67">
        <v>41</v>
      </c>
      <c r="AT19" s="67">
        <v>40</v>
      </c>
      <c r="AU19" s="67">
        <v>81</v>
      </c>
      <c r="AV19" s="67">
        <v>76</v>
      </c>
      <c r="AW19" s="67">
        <v>59</v>
      </c>
      <c r="AX19" s="67">
        <v>135</v>
      </c>
      <c r="AY19" s="67">
        <v>227</v>
      </c>
      <c r="AZ19" s="67">
        <v>220</v>
      </c>
      <c r="BA19" s="67">
        <v>447</v>
      </c>
      <c r="BB19" s="67">
        <v>87</v>
      </c>
      <c r="BC19" s="67">
        <v>90</v>
      </c>
      <c r="BD19" s="68">
        <v>177</v>
      </c>
      <c r="BE19" s="69">
        <v>1057</v>
      </c>
      <c r="BF19" s="67">
        <v>995</v>
      </c>
      <c r="BG19" s="68">
        <v>2052</v>
      </c>
      <c r="BH19" s="69">
        <v>237</v>
      </c>
      <c r="BI19" s="67">
        <v>221</v>
      </c>
      <c r="BJ19" s="68">
        <v>458</v>
      </c>
      <c r="BK19" s="69">
        <v>356</v>
      </c>
      <c r="BL19" s="67">
        <v>361</v>
      </c>
      <c r="BM19" s="68">
        <v>717</v>
      </c>
      <c r="BN19" s="69">
        <v>146</v>
      </c>
      <c r="BO19" s="67">
        <v>122</v>
      </c>
      <c r="BP19" s="68">
        <v>268</v>
      </c>
      <c r="BQ19" s="66">
        <v>5</v>
      </c>
      <c r="BR19" s="67">
        <v>6</v>
      </c>
      <c r="BS19" s="67">
        <v>11</v>
      </c>
      <c r="BT19" s="67">
        <v>32</v>
      </c>
      <c r="BU19" s="67">
        <v>33</v>
      </c>
      <c r="BV19" s="67">
        <v>65</v>
      </c>
      <c r="BW19" s="67">
        <v>79</v>
      </c>
      <c r="BX19" s="67">
        <v>51</v>
      </c>
      <c r="BY19" s="67">
        <v>130</v>
      </c>
      <c r="BZ19" s="67">
        <v>30</v>
      </c>
      <c r="CA19" s="67">
        <v>28</v>
      </c>
      <c r="CB19" s="67">
        <v>58</v>
      </c>
      <c r="CC19" s="67">
        <v>0</v>
      </c>
      <c r="CD19" s="67">
        <v>4</v>
      </c>
      <c r="CE19" s="68">
        <v>4</v>
      </c>
      <c r="CF19" s="69">
        <v>140</v>
      </c>
      <c r="CG19" s="67">
        <v>119</v>
      </c>
      <c r="CH19" s="68">
        <v>259</v>
      </c>
      <c r="CI19" s="66">
        <v>27</v>
      </c>
      <c r="CJ19" s="67">
        <v>18</v>
      </c>
      <c r="CK19" s="67">
        <v>45</v>
      </c>
      <c r="CL19" s="67">
        <v>21</v>
      </c>
      <c r="CM19" s="67">
        <v>10</v>
      </c>
      <c r="CN19" s="67">
        <v>31</v>
      </c>
      <c r="CO19" s="67">
        <v>31</v>
      </c>
      <c r="CP19" s="67">
        <v>24</v>
      </c>
      <c r="CQ19" s="67">
        <v>55</v>
      </c>
      <c r="CR19" s="67">
        <v>50</v>
      </c>
      <c r="CS19" s="67">
        <v>51</v>
      </c>
      <c r="CT19" s="67">
        <v>101</v>
      </c>
      <c r="CU19" s="67">
        <v>11</v>
      </c>
      <c r="CV19" s="67">
        <v>16</v>
      </c>
      <c r="CW19" s="68">
        <v>27</v>
      </c>
    </row>
    <row r="20" spans="1:101" s="60" customFormat="1" ht="18" customHeight="1" x14ac:dyDescent="0.15">
      <c r="A20" s="61"/>
      <c r="B20" s="62" t="s">
        <v>60</v>
      </c>
      <c r="C20" s="63">
        <v>5763</v>
      </c>
      <c r="D20" s="64">
        <v>6051</v>
      </c>
      <c r="E20" s="65">
        <v>11814</v>
      </c>
      <c r="F20" s="63">
        <v>4218</v>
      </c>
      <c r="G20" s="64">
        <v>4506</v>
      </c>
      <c r="H20" s="65">
        <v>8724</v>
      </c>
      <c r="I20" s="66">
        <v>232</v>
      </c>
      <c r="J20" s="67">
        <v>242</v>
      </c>
      <c r="K20" s="67">
        <v>474</v>
      </c>
      <c r="L20" s="67">
        <v>399</v>
      </c>
      <c r="M20" s="67">
        <v>433</v>
      </c>
      <c r="N20" s="67">
        <v>832</v>
      </c>
      <c r="O20" s="67">
        <v>391</v>
      </c>
      <c r="P20" s="67">
        <v>389</v>
      </c>
      <c r="Q20" s="67">
        <v>780</v>
      </c>
      <c r="R20" s="67">
        <v>93</v>
      </c>
      <c r="S20" s="67">
        <v>87</v>
      </c>
      <c r="T20" s="67">
        <v>180</v>
      </c>
      <c r="U20" s="67">
        <v>107</v>
      </c>
      <c r="V20" s="67">
        <v>111</v>
      </c>
      <c r="W20" s="67">
        <v>218</v>
      </c>
      <c r="X20" s="67">
        <v>682</v>
      </c>
      <c r="Y20" s="67">
        <v>766</v>
      </c>
      <c r="Z20" s="67">
        <v>1448</v>
      </c>
      <c r="AA20" s="67">
        <v>444</v>
      </c>
      <c r="AB20" s="67">
        <v>489</v>
      </c>
      <c r="AC20" s="67">
        <v>933</v>
      </c>
      <c r="AD20" s="67">
        <v>478</v>
      </c>
      <c r="AE20" s="67">
        <v>528</v>
      </c>
      <c r="AF20" s="67">
        <v>1006</v>
      </c>
      <c r="AG20" s="67">
        <v>449</v>
      </c>
      <c r="AH20" s="67">
        <v>519</v>
      </c>
      <c r="AI20" s="67">
        <v>968</v>
      </c>
      <c r="AJ20" s="67">
        <v>389</v>
      </c>
      <c r="AK20" s="67">
        <v>421</v>
      </c>
      <c r="AL20" s="67">
        <v>810</v>
      </c>
      <c r="AM20" s="67">
        <v>62</v>
      </c>
      <c r="AN20" s="67">
        <v>66</v>
      </c>
      <c r="AO20" s="67">
        <v>128</v>
      </c>
      <c r="AP20" s="67">
        <v>76</v>
      </c>
      <c r="AQ20" s="67">
        <v>59</v>
      </c>
      <c r="AR20" s="67">
        <v>135</v>
      </c>
      <c r="AS20" s="67">
        <v>35</v>
      </c>
      <c r="AT20" s="67">
        <v>31</v>
      </c>
      <c r="AU20" s="67">
        <v>66</v>
      </c>
      <c r="AV20" s="67">
        <v>72</v>
      </c>
      <c r="AW20" s="67">
        <v>64</v>
      </c>
      <c r="AX20" s="67">
        <v>136</v>
      </c>
      <c r="AY20" s="67">
        <v>208</v>
      </c>
      <c r="AZ20" s="67">
        <v>201</v>
      </c>
      <c r="BA20" s="67">
        <v>409</v>
      </c>
      <c r="BB20" s="67">
        <v>101</v>
      </c>
      <c r="BC20" s="67">
        <v>100</v>
      </c>
      <c r="BD20" s="68">
        <v>201</v>
      </c>
      <c r="BE20" s="69">
        <v>835</v>
      </c>
      <c r="BF20" s="67">
        <v>856</v>
      </c>
      <c r="BG20" s="68">
        <v>1691</v>
      </c>
      <c r="BH20" s="69">
        <v>192</v>
      </c>
      <c r="BI20" s="67">
        <v>196</v>
      </c>
      <c r="BJ20" s="68">
        <v>388</v>
      </c>
      <c r="BK20" s="69">
        <v>260</v>
      </c>
      <c r="BL20" s="67">
        <v>246</v>
      </c>
      <c r="BM20" s="68">
        <v>506</v>
      </c>
      <c r="BN20" s="69">
        <v>136</v>
      </c>
      <c r="BO20" s="67">
        <v>115</v>
      </c>
      <c r="BP20" s="68">
        <v>251</v>
      </c>
      <c r="BQ20" s="66">
        <v>4</v>
      </c>
      <c r="BR20" s="67">
        <v>6</v>
      </c>
      <c r="BS20" s="67">
        <v>10</v>
      </c>
      <c r="BT20" s="67">
        <v>31</v>
      </c>
      <c r="BU20" s="67">
        <v>19</v>
      </c>
      <c r="BV20" s="67">
        <v>50</v>
      </c>
      <c r="BW20" s="67">
        <v>60</v>
      </c>
      <c r="BX20" s="67">
        <v>60</v>
      </c>
      <c r="BY20" s="67">
        <v>120</v>
      </c>
      <c r="BZ20" s="67">
        <v>34</v>
      </c>
      <c r="CA20" s="67">
        <v>23</v>
      </c>
      <c r="CB20" s="67">
        <v>57</v>
      </c>
      <c r="CC20" s="67">
        <v>7</v>
      </c>
      <c r="CD20" s="67">
        <v>7</v>
      </c>
      <c r="CE20" s="68">
        <v>14</v>
      </c>
      <c r="CF20" s="69">
        <v>122</v>
      </c>
      <c r="CG20" s="67">
        <v>132</v>
      </c>
      <c r="CH20" s="68">
        <v>254</v>
      </c>
      <c r="CI20" s="66">
        <v>17</v>
      </c>
      <c r="CJ20" s="67">
        <v>18</v>
      </c>
      <c r="CK20" s="67">
        <v>35</v>
      </c>
      <c r="CL20" s="67">
        <v>15</v>
      </c>
      <c r="CM20" s="67">
        <v>19</v>
      </c>
      <c r="CN20" s="67">
        <v>34</v>
      </c>
      <c r="CO20" s="67">
        <v>23</v>
      </c>
      <c r="CP20" s="67">
        <v>24</v>
      </c>
      <c r="CQ20" s="67">
        <v>47</v>
      </c>
      <c r="CR20" s="67">
        <v>57</v>
      </c>
      <c r="CS20" s="67">
        <v>64</v>
      </c>
      <c r="CT20" s="67">
        <v>121</v>
      </c>
      <c r="CU20" s="67">
        <v>10</v>
      </c>
      <c r="CV20" s="67">
        <v>7</v>
      </c>
      <c r="CW20" s="68">
        <v>17</v>
      </c>
    </row>
    <row r="21" spans="1:101" s="60" customFormat="1" ht="18" customHeight="1" x14ac:dyDescent="0.15">
      <c r="A21" s="61"/>
      <c r="B21" s="62" t="s">
        <v>61</v>
      </c>
      <c r="C21" s="63">
        <v>5511</v>
      </c>
      <c r="D21" s="64">
        <v>5895</v>
      </c>
      <c r="E21" s="65">
        <v>11406</v>
      </c>
      <c r="F21" s="63">
        <v>3991</v>
      </c>
      <c r="G21" s="64">
        <v>4323</v>
      </c>
      <c r="H21" s="65">
        <v>8314</v>
      </c>
      <c r="I21" s="66">
        <v>218</v>
      </c>
      <c r="J21" s="67">
        <v>248</v>
      </c>
      <c r="K21" s="67">
        <v>466</v>
      </c>
      <c r="L21" s="67">
        <v>379</v>
      </c>
      <c r="M21" s="67">
        <v>374</v>
      </c>
      <c r="N21" s="67">
        <v>753</v>
      </c>
      <c r="O21" s="67">
        <v>410</v>
      </c>
      <c r="P21" s="67">
        <v>440</v>
      </c>
      <c r="Q21" s="67">
        <v>850</v>
      </c>
      <c r="R21" s="67">
        <v>68</v>
      </c>
      <c r="S21" s="67">
        <v>75</v>
      </c>
      <c r="T21" s="67">
        <v>143</v>
      </c>
      <c r="U21" s="67">
        <v>114</v>
      </c>
      <c r="V21" s="67">
        <v>119</v>
      </c>
      <c r="W21" s="67">
        <v>233</v>
      </c>
      <c r="X21" s="67">
        <v>659</v>
      </c>
      <c r="Y21" s="67">
        <v>776</v>
      </c>
      <c r="Z21" s="67">
        <v>1435</v>
      </c>
      <c r="AA21" s="67">
        <v>379</v>
      </c>
      <c r="AB21" s="67">
        <v>404</v>
      </c>
      <c r="AC21" s="67">
        <v>783</v>
      </c>
      <c r="AD21" s="67">
        <v>446</v>
      </c>
      <c r="AE21" s="67">
        <v>482</v>
      </c>
      <c r="AF21" s="67">
        <v>928</v>
      </c>
      <c r="AG21" s="67">
        <v>414</v>
      </c>
      <c r="AH21" s="67">
        <v>445</v>
      </c>
      <c r="AI21" s="67">
        <v>859</v>
      </c>
      <c r="AJ21" s="67">
        <v>381</v>
      </c>
      <c r="AK21" s="67">
        <v>404</v>
      </c>
      <c r="AL21" s="67">
        <v>785</v>
      </c>
      <c r="AM21" s="67">
        <v>65</v>
      </c>
      <c r="AN21" s="67">
        <v>65</v>
      </c>
      <c r="AO21" s="67">
        <v>130</v>
      </c>
      <c r="AP21" s="67">
        <v>74</v>
      </c>
      <c r="AQ21" s="67">
        <v>73</v>
      </c>
      <c r="AR21" s="67">
        <v>147</v>
      </c>
      <c r="AS21" s="67">
        <v>38</v>
      </c>
      <c r="AT21" s="67">
        <v>42</v>
      </c>
      <c r="AU21" s="67">
        <v>80</v>
      </c>
      <c r="AV21" s="67">
        <v>73</v>
      </c>
      <c r="AW21" s="67">
        <v>76</v>
      </c>
      <c r="AX21" s="67">
        <v>149</v>
      </c>
      <c r="AY21" s="67">
        <v>197</v>
      </c>
      <c r="AZ21" s="67">
        <v>217</v>
      </c>
      <c r="BA21" s="67">
        <v>414</v>
      </c>
      <c r="BB21" s="67">
        <v>76</v>
      </c>
      <c r="BC21" s="67">
        <v>83</v>
      </c>
      <c r="BD21" s="68">
        <v>159</v>
      </c>
      <c r="BE21" s="69">
        <v>752</v>
      </c>
      <c r="BF21" s="67">
        <v>791</v>
      </c>
      <c r="BG21" s="68">
        <v>1543</v>
      </c>
      <c r="BH21" s="69">
        <v>180</v>
      </c>
      <c r="BI21" s="67">
        <v>193</v>
      </c>
      <c r="BJ21" s="68">
        <v>373</v>
      </c>
      <c r="BK21" s="69">
        <v>239</v>
      </c>
      <c r="BL21" s="67">
        <v>264</v>
      </c>
      <c r="BM21" s="68">
        <v>503</v>
      </c>
      <c r="BN21" s="69">
        <v>194</v>
      </c>
      <c r="BO21" s="67">
        <v>176</v>
      </c>
      <c r="BP21" s="68">
        <v>370</v>
      </c>
      <c r="BQ21" s="66">
        <v>14</v>
      </c>
      <c r="BR21" s="67">
        <v>7</v>
      </c>
      <c r="BS21" s="67">
        <v>21</v>
      </c>
      <c r="BT21" s="67">
        <v>38</v>
      </c>
      <c r="BU21" s="67">
        <v>41</v>
      </c>
      <c r="BV21" s="67">
        <v>79</v>
      </c>
      <c r="BW21" s="67">
        <v>89</v>
      </c>
      <c r="BX21" s="67">
        <v>83</v>
      </c>
      <c r="BY21" s="67">
        <v>172</v>
      </c>
      <c r="BZ21" s="67">
        <v>38</v>
      </c>
      <c r="CA21" s="67">
        <v>34</v>
      </c>
      <c r="CB21" s="67">
        <v>72</v>
      </c>
      <c r="CC21" s="67">
        <v>15</v>
      </c>
      <c r="CD21" s="67">
        <v>11</v>
      </c>
      <c r="CE21" s="68">
        <v>26</v>
      </c>
      <c r="CF21" s="69">
        <v>155</v>
      </c>
      <c r="CG21" s="67">
        <v>148</v>
      </c>
      <c r="CH21" s="68">
        <v>303</v>
      </c>
      <c r="CI21" s="66">
        <v>23</v>
      </c>
      <c r="CJ21" s="67">
        <v>15</v>
      </c>
      <c r="CK21" s="67">
        <v>38</v>
      </c>
      <c r="CL21" s="67">
        <v>28</v>
      </c>
      <c r="CM21" s="67">
        <v>22</v>
      </c>
      <c r="CN21" s="67">
        <v>50</v>
      </c>
      <c r="CO21" s="67">
        <v>31</v>
      </c>
      <c r="CP21" s="67">
        <v>36</v>
      </c>
      <c r="CQ21" s="67">
        <v>67</v>
      </c>
      <c r="CR21" s="67">
        <v>64</v>
      </c>
      <c r="CS21" s="67">
        <v>65</v>
      </c>
      <c r="CT21" s="67">
        <v>129</v>
      </c>
      <c r="CU21" s="67">
        <v>9</v>
      </c>
      <c r="CV21" s="67">
        <v>10</v>
      </c>
      <c r="CW21" s="68">
        <v>19</v>
      </c>
    </row>
    <row r="22" spans="1:101" s="60" customFormat="1" ht="18" customHeight="1" thickBot="1" x14ac:dyDescent="0.2">
      <c r="A22" s="61"/>
      <c r="B22" s="70" t="s">
        <v>62</v>
      </c>
      <c r="C22" s="63">
        <v>5747</v>
      </c>
      <c r="D22" s="64">
        <v>6178</v>
      </c>
      <c r="E22" s="73">
        <v>11925</v>
      </c>
      <c r="F22" s="74">
        <v>4093</v>
      </c>
      <c r="G22" s="75">
        <v>4436</v>
      </c>
      <c r="H22" s="73">
        <v>8529</v>
      </c>
      <c r="I22" s="76">
        <v>217</v>
      </c>
      <c r="J22" s="77">
        <v>242</v>
      </c>
      <c r="K22" s="77">
        <v>459</v>
      </c>
      <c r="L22" s="77">
        <v>305</v>
      </c>
      <c r="M22" s="77">
        <v>364</v>
      </c>
      <c r="N22" s="77">
        <v>669</v>
      </c>
      <c r="O22" s="77">
        <v>365</v>
      </c>
      <c r="P22" s="77">
        <v>390</v>
      </c>
      <c r="Q22" s="77">
        <v>755</v>
      </c>
      <c r="R22" s="77">
        <v>104</v>
      </c>
      <c r="S22" s="77">
        <v>108</v>
      </c>
      <c r="T22" s="77">
        <v>212</v>
      </c>
      <c r="U22" s="77">
        <v>141</v>
      </c>
      <c r="V22" s="77">
        <v>187</v>
      </c>
      <c r="W22" s="77">
        <v>328</v>
      </c>
      <c r="X22" s="77">
        <v>657</v>
      </c>
      <c r="Y22" s="77">
        <v>780</v>
      </c>
      <c r="Z22" s="77">
        <v>1437</v>
      </c>
      <c r="AA22" s="77">
        <v>411</v>
      </c>
      <c r="AB22" s="77">
        <v>462</v>
      </c>
      <c r="AC22" s="77">
        <v>873</v>
      </c>
      <c r="AD22" s="77">
        <v>413</v>
      </c>
      <c r="AE22" s="77">
        <v>452</v>
      </c>
      <c r="AF22" s="77">
        <v>865</v>
      </c>
      <c r="AG22" s="77">
        <v>444</v>
      </c>
      <c r="AH22" s="77">
        <v>425</v>
      </c>
      <c r="AI22" s="77">
        <v>869</v>
      </c>
      <c r="AJ22" s="77">
        <v>384</v>
      </c>
      <c r="AK22" s="77">
        <v>375</v>
      </c>
      <c r="AL22" s="77">
        <v>759</v>
      </c>
      <c r="AM22" s="77">
        <v>81</v>
      </c>
      <c r="AN22" s="77">
        <v>85</v>
      </c>
      <c r="AO22" s="77">
        <v>166</v>
      </c>
      <c r="AP22" s="77">
        <v>119</v>
      </c>
      <c r="AQ22" s="77">
        <v>110</v>
      </c>
      <c r="AR22" s="77">
        <v>229</v>
      </c>
      <c r="AS22" s="77">
        <v>49</v>
      </c>
      <c r="AT22" s="77">
        <v>42</v>
      </c>
      <c r="AU22" s="77">
        <v>91</v>
      </c>
      <c r="AV22" s="77">
        <v>103</v>
      </c>
      <c r="AW22" s="77">
        <v>109</v>
      </c>
      <c r="AX22" s="77">
        <v>212</v>
      </c>
      <c r="AY22" s="77">
        <v>205</v>
      </c>
      <c r="AZ22" s="77">
        <v>219</v>
      </c>
      <c r="BA22" s="77">
        <v>424</v>
      </c>
      <c r="BB22" s="77">
        <v>95</v>
      </c>
      <c r="BC22" s="77">
        <v>86</v>
      </c>
      <c r="BD22" s="78">
        <v>181</v>
      </c>
      <c r="BE22" s="79">
        <v>758</v>
      </c>
      <c r="BF22" s="77">
        <v>776</v>
      </c>
      <c r="BG22" s="78">
        <v>1534</v>
      </c>
      <c r="BH22" s="79">
        <v>214</v>
      </c>
      <c r="BI22" s="77">
        <v>235</v>
      </c>
      <c r="BJ22" s="78">
        <v>449</v>
      </c>
      <c r="BK22" s="79">
        <v>268</v>
      </c>
      <c r="BL22" s="77">
        <v>286</v>
      </c>
      <c r="BM22" s="78">
        <v>554</v>
      </c>
      <c r="BN22" s="79">
        <v>204</v>
      </c>
      <c r="BO22" s="77">
        <v>227</v>
      </c>
      <c r="BP22" s="78">
        <v>431</v>
      </c>
      <c r="BQ22" s="76">
        <v>6</v>
      </c>
      <c r="BR22" s="77">
        <v>9</v>
      </c>
      <c r="BS22" s="77">
        <v>15</v>
      </c>
      <c r="BT22" s="77">
        <v>46</v>
      </c>
      <c r="BU22" s="77">
        <v>47</v>
      </c>
      <c r="BV22" s="77">
        <v>93</v>
      </c>
      <c r="BW22" s="77">
        <v>90</v>
      </c>
      <c r="BX22" s="77">
        <v>106</v>
      </c>
      <c r="BY22" s="77">
        <v>196</v>
      </c>
      <c r="BZ22" s="77">
        <v>54</v>
      </c>
      <c r="CA22" s="77">
        <v>58</v>
      </c>
      <c r="CB22" s="77">
        <v>112</v>
      </c>
      <c r="CC22" s="77">
        <v>8</v>
      </c>
      <c r="CD22" s="77">
        <v>7</v>
      </c>
      <c r="CE22" s="78">
        <v>15</v>
      </c>
      <c r="CF22" s="79">
        <v>210</v>
      </c>
      <c r="CG22" s="77">
        <v>218</v>
      </c>
      <c r="CH22" s="78">
        <v>428</v>
      </c>
      <c r="CI22" s="76">
        <v>26</v>
      </c>
      <c r="CJ22" s="77">
        <v>32</v>
      </c>
      <c r="CK22" s="77">
        <v>58</v>
      </c>
      <c r="CL22" s="77">
        <v>42</v>
      </c>
      <c r="CM22" s="77">
        <v>39</v>
      </c>
      <c r="CN22" s="77">
        <v>81</v>
      </c>
      <c r="CO22" s="77">
        <v>57</v>
      </c>
      <c r="CP22" s="77">
        <v>48</v>
      </c>
      <c r="CQ22" s="77">
        <v>105</v>
      </c>
      <c r="CR22" s="77">
        <v>74</v>
      </c>
      <c r="CS22" s="77">
        <v>87</v>
      </c>
      <c r="CT22" s="77">
        <v>161</v>
      </c>
      <c r="CU22" s="77">
        <v>11</v>
      </c>
      <c r="CV22" s="77">
        <v>12</v>
      </c>
      <c r="CW22" s="78">
        <v>23</v>
      </c>
    </row>
    <row r="23" spans="1:101" s="50" customFormat="1" ht="18" customHeight="1" thickBot="1" x14ac:dyDescent="0.2">
      <c r="A23" s="80"/>
      <c r="B23" s="81" t="s">
        <v>50</v>
      </c>
      <c r="C23" s="82">
        <v>54368</v>
      </c>
      <c r="D23" s="83">
        <v>55192</v>
      </c>
      <c r="E23" s="84">
        <v>109560</v>
      </c>
      <c r="F23" s="82">
        <v>40040</v>
      </c>
      <c r="G23" s="83">
        <v>41099</v>
      </c>
      <c r="H23" s="84">
        <v>81139</v>
      </c>
      <c r="I23" s="85">
        <v>2201</v>
      </c>
      <c r="J23" s="86">
        <v>2143</v>
      </c>
      <c r="K23" s="86">
        <v>4344</v>
      </c>
      <c r="L23" s="86">
        <v>3076</v>
      </c>
      <c r="M23" s="86">
        <v>3301</v>
      </c>
      <c r="N23" s="86">
        <v>6377</v>
      </c>
      <c r="O23" s="86">
        <v>3607</v>
      </c>
      <c r="P23" s="86">
        <v>3735</v>
      </c>
      <c r="Q23" s="86">
        <v>7342</v>
      </c>
      <c r="R23" s="86">
        <v>730</v>
      </c>
      <c r="S23" s="86">
        <v>686</v>
      </c>
      <c r="T23" s="86">
        <v>1416</v>
      </c>
      <c r="U23" s="86">
        <v>1109</v>
      </c>
      <c r="V23" s="86">
        <v>1066</v>
      </c>
      <c r="W23" s="86">
        <v>2175</v>
      </c>
      <c r="X23" s="86">
        <v>6845</v>
      </c>
      <c r="Y23" s="86">
        <v>7164</v>
      </c>
      <c r="Z23" s="86">
        <v>14009</v>
      </c>
      <c r="AA23" s="86">
        <v>3783</v>
      </c>
      <c r="AB23" s="86">
        <v>4136</v>
      </c>
      <c r="AC23" s="86">
        <v>7919</v>
      </c>
      <c r="AD23" s="86">
        <v>4414</v>
      </c>
      <c r="AE23" s="86">
        <v>4716</v>
      </c>
      <c r="AF23" s="86">
        <v>9130</v>
      </c>
      <c r="AG23" s="86">
        <v>5350</v>
      </c>
      <c r="AH23" s="86">
        <v>5246</v>
      </c>
      <c r="AI23" s="86">
        <v>10596</v>
      </c>
      <c r="AJ23" s="86">
        <v>4204</v>
      </c>
      <c r="AK23" s="86">
        <v>4337</v>
      </c>
      <c r="AL23" s="86">
        <v>8541</v>
      </c>
      <c r="AM23" s="86">
        <v>625</v>
      </c>
      <c r="AN23" s="86">
        <v>577</v>
      </c>
      <c r="AO23" s="86">
        <v>1202</v>
      </c>
      <c r="AP23" s="86">
        <v>651</v>
      </c>
      <c r="AQ23" s="86">
        <v>574</v>
      </c>
      <c r="AR23" s="86">
        <v>1225</v>
      </c>
      <c r="AS23" s="86">
        <v>306</v>
      </c>
      <c r="AT23" s="86">
        <v>290</v>
      </c>
      <c r="AU23" s="86">
        <v>596</v>
      </c>
      <c r="AV23" s="86">
        <v>581</v>
      </c>
      <c r="AW23" s="86">
        <v>543</v>
      </c>
      <c r="AX23" s="86">
        <v>1124</v>
      </c>
      <c r="AY23" s="86">
        <v>1810</v>
      </c>
      <c r="AZ23" s="86">
        <v>1842</v>
      </c>
      <c r="BA23" s="86">
        <v>3652</v>
      </c>
      <c r="BB23" s="86">
        <v>748</v>
      </c>
      <c r="BC23" s="86">
        <v>743</v>
      </c>
      <c r="BD23" s="87">
        <v>1491</v>
      </c>
      <c r="BE23" s="88">
        <v>7965</v>
      </c>
      <c r="BF23" s="86">
        <v>7761</v>
      </c>
      <c r="BG23" s="87">
        <v>15726</v>
      </c>
      <c r="BH23" s="88">
        <v>1561</v>
      </c>
      <c r="BI23" s="86">
        <v>1624</v>
      </c>
      <c r="BJ23" s="87">
        <v>3185</v>
      </c>
      <c r="BK23" s="88">
        <v>2542</v>
      </c>
      <c r="BL23" s="86">
        <v>2606</v>
      </c>
      <c r="BM23" s="87">
        <v>5148</v>
      </c>
      <c r="BN23" s="88">
        <v>1185</v>
      </c>
      <c r="BO23" s="86">
        <v>1122</v>
      </c>
      <c r="BP23" s="87">
        <v>2307</v>
      </c>
      <c r="BQ23" s="85">
        <v>52</v>
      </c>
      <c r="BR23" s="86">
        <v>46</v>
      </c>
      <c r="BS23" s="86">
        <v>98</v>
      </c>
      <c r="BT23" s="86">
        <v>251</v>
      </c>
      <c r="BU23" s="86">
        <v>238</v>
      </c>
      <c r="BV23" s="86">
        <v>489</v>
      </c>
      <c r="BW23" s="86">
        <v>571</v>
      </c>
      <c r="BX23" s="86">
        <v>559</v>
      </c>
      <c r="BY23" s="86">
        <v>1130</v>
      </c>
      <c r="BZ23" s="86">
        <v>262</v>
      </c>
      <c r="CA23" s="86">
        <v>238</v>
      </c>
      <c r="CB23" s="86">
        <v>500</v>
      </c>
      <c r="CC23" s="86">
        <v>49</v>
      </c>
      <c r="CD23" s="86">
        <v>41</v>
      </c>
      <c r="CE23" s="87">
        <v>90</v>
      </c>
      <c r="CF23" s="88">
        <v>1075</v>
      </c>
      <c r="CG23" s="86">
        <v>980</v>
      </c>
      <c r="CH23" s="87">
        <v>2055</v>
      </c>
      <c r="CI23" s="85">
        <v>152</v>
      </c>
      <c r="CJ23" s="86">
        <v>153</v>
      </c>
      <c r="CK23" s="86">
        <v>305</v>
      </c>
      <c r="CL23" s="86">
        <v>171</v>
      </c>
      <c r="CM23" s="86">
        <v>146</v>
      </c>
      <c r="CN23" s="86">
        <v>317</v>
      </c>
      <c r="CO23" s="86">
        <v>239</v>
      </c>
      <c r="CP23" s="86">
        <v>197</v>
      </c>
      <c r="CQ23" s="86">
        <v>436</v>
      </c>
      <c r="CR23" s="86">
        <v>454</v>
      </c>
      <c r="CS23" s="86">
        <v>426</v>
      </c>
      <c r="CT23" s="86">
        <v>880</v>
      </c>
      <c r="CU23" s="86">
        <v>59</v>
      </c>
      <c r="CV23" s="86">
        <v>58</v>
      </c>
      <c r="CW23" s="87">
        <v>117</v>
      </c>
    </row>
    <row r="24" spans="1:101" s="50" customFormat="1" ht="18" customHeight="1" thickBot="1" x14ac:dyDescent="0.2">
      <c r="A24" s="89"/>
      <c r="B24" s="95" t="s">
        <v>63</v>
      </c>
      <c r="C24" s="91">
        <v>59.971761383692204</v>
      </c>
      <c r="D24" s="92">
        <v>55.351412066752246</v>
      </c>
      <c r="E24" s="93">
        <v>57.551689359556221</v>
      </c>
      <c r="F24" s="91">
        <v>61.001249276333837</v>
      </c>
      <c r="G24" s="92">
        <v>56.794815101431652</v>
      </c>
      <c r="H24" s="93">
        <v>58.795524702540547</v>
      </c>
      <c r="I24" s="94">
        <v>60.50027487630566</v>
      </c>
      <c r="J24" s="92">
        <v>53.898390342052316</v>
      </c>
      <c r="K24" s="92">
        <v>57.052797478329396</v>
      </c>
      <c r="L24" s="92">
        <v>61.33599202392822</v>
      </c>
      <c r="M24" s="92">
        <v>56.543336759164099</v>
      </c>
      <c r="N24" s="92">
        <v>58.757947111397769</v>
      </c>
      <c r="O24" s="92">
        <v>62.114689168245221</v>
      </c>
      <c r="P24" s="92">
        <v>55.54729327781083</v>
      </c>
      <c r="Q24" s="92">
        <v>58.590695076210999</v>
      </c>
      <c r="R24" s="92">
        <v>51.957295373665481</v>
      </c>
      <c r="S24" s="92">
        <v>44.80731548007838</v>
      </c>
      <c r="T24" s="92">
        <v>48.228882833787466</v>
      </c>
      <c r="U24" s="92">
        <v>54.256360078277886</v>
      </c>
      <c r="V24" s="92">
        <v>48.410535876475933</v>
      </c>
      <c r="W24" s="92">
        <v>51.224682053697599</v>
      </c>
      <c r="X24" s="92">
        <v>61.63335134161715</v>
      </c>
      <c r="Y24" s="92">
        <v>59.565976552756297</v>
      </c>
      <c r="Z24" s="92">
        <v>60.558509488609346</v>
      </c>
      <c r="AA24" s="92">
        <v>58.146326467875809</v>
      </c>
      <c r="AB24" s="92">
        <v>56.364131916053417</v>
      </c>
      <c r="AC24" s="92">
        <v>57.201675816238087</v>
      </c>
      <c r="AD24" s="92">
        <v>63.428653542175596</v>
      </c>
      <c r="AE24" s="92">
        <v>60.268370607028757</v>
      </c>
      <c r="AF24" s="92">
        <v>61.755952380952387</v>
      </c>
      <c r="AG24" s="92">
        <v>67.17729784028127</v>
      </c>
      <c r="AH24" s="92">
        <v>62.962073931829089</v>
      </c>
      <c r="AI24" s="92">
        <v>65.022091310751108</v>
      </c>
      <c r="AJ24" s="92">
        <v>63.58136721113128</v>
      </c>
      <c r="AK24" s="92">
        <v>60.9900154689917</v>
      </c>
      <c r="AL24" s="92">
        <v>62.238577570502073</v>
      </c>
      <c r="AM24" s="92">
        <v>57.816836262719704</v>
      </c>
      <c r="AN24" s="92">
        <v>48.856900931414053</v>
      </c>
      <c r="AO24" s="92">
        <v>53.138815207780723</v>
      </c>
      <c r="AP24" s="92">
        <v>53.58024691358024</v>
      </c>
      <c r="AQ24" s="92">
        <v>44.290123456790127</v>
      </c>
      <c r="AR24" s="92">
        <v>48.785344484269217</v>
      </c>
      <c r="AS24" s="92">
        <v>50.08183306055647</v>
      </c>
      <c r="AT24" s="92">
        <v>41.907514450867048</v>
      </c>
      <c r="AU24" s="92">
        <v>45.740598618572527</v>
      </c>
      <c r="AV24" s="92">
        <v>53.107861060329064</v>
      </c>
      <c r="AW24" s="92">
        <v>45.822784810126585</v>
      </c>
      <c r="AX24" s="92">
        <v>49.3198771390961</v>
      </c>
      <c r="AY24" s="92">
        <v>55.453431372549019</v>
      </c>
      <c r="AZ24" s="92">
        <v>50.743801652892564</v>
      </c>
      <c r="BA24" s="92">
        <v>52.973600232085872</v>
      </c>
      <c r="BB24" s="92">
        <v>56.795747911921033</v>
      </c>
      <c r="BC24" s="92">
        <v>50.338753387533878</v>
      </c>
      <c r="BD24" s="93">
        <v>53.383458646616546</v>
      </c>
      <c r="BE24" s="91">
        <v>63.745498199279716</v>
      </c>
      <c r="BF24" s="92">
        <v>59.557977131455765</v>
      </c>
      <c r="BG24" s="93">
        <v>61.607772467288257</v>
      </c>
      <c r="BH24" s="91">
        <v>51.348684210526315</v>
      </c>
      <c r="BI24" s="92">
        <v>47.154471544715449</v>
      </c>
      <c r="BJ24" s="93">
        <v>49.120913016656388</v>
      </c>
      <c r="BK24" s="91">
        <v>57.31679819616685</v>
      </c>
      <c r="BL24" s="92">
        <v>52.667744543249796</v>
      </c>
      <c r="BM24" s="93">
        <v>54.865181711606091</v>
      </c>
      <c r="BN24" s="91">
        <v>45.647149460708782</v>
      </c>
      <c r="BO24" s="92">
        <v>37.041928029052492</v>
      </c>
      <c r="BP24" s="93">
        <v>41.013333333333335</v>
      </c>
      <c r="BQ24" s="94">
        <v>36.87943262411347</v>
      </c>
      <c r="BR24" s="92">
        <v>27.54491017964072</v>
      </c>
      <c r="BS24" s="92">
        <v>31.818181818181817</v>
      </c>
      <c r="BT24" s="92">
        <v>45.802919708029201</v>
      </c>
      <c r="BU24" s="92">
        <v>37.480314960629926</v>
      </c>
      <c r="BV24" s="92">
        <v>41.335587489433642</v>
      </c>
      <c r="BW24" s="92">
        <v>49.224137931034484</v>
      </c>
      <c r="BX24" s="92">
        <v>41.072740631888315</v>
      </c>
      <c r="BY24" s="92">
        <v>44.823482744942481</v>
      </c>
      <c r="BZ24" s="92">
        <v>42.601626016260163</v>
      </c>
      <c r="CA24" s="92">
        <v>33.147632311977716</v>
      </c>
      <c r="CB24" s="92">
        <v>37.509377344336087</v>
      </c>
      <c r="CC24" s="92">
        <v>37.121212121212125</v>
      </c>
      <c r="CD24" s="92">
        <v>27.702702702702702</v>
      </c>
      <c r="CE24" s="93">
        <v>32.142857142857146</v>
      </c>
      <c r="CF24" s="91">
        <v>43.841761827079935</v>
      </c>
      <c r="CG24" s="92">
        <v>33.839779005524861</v>
      </c>
      <c r="CH24" s="93">
        <v>38.425579655946144</v>
      </c>
      <c r="CI24" s="94">
        <v>42.93785310734463</v>
      </c>
      <c r="CJ24" s="92">
        <v>35.253456221198157</v>
      </c>
      <c r="CK24" s="92">
        <v>38.705583756345177</v>
      </c>
      <c r="CL24" s="92">
        <v>40.235294117647058</v>
      </c>
      <c r="CM24" s="92">
        <v>29.2</v>
      </c>
      <c r="CN24" s="92">
        <v>34.270270270270267</v>
      </c>
      <c r="CO24" s="92">
        <v>45.523809523809518</v>
      </c>
      <c r="CP24" s="92">
        <v>31.928687196110211</v>
      </c>
      <c r="CQ24" s="92">
        <v>38.17863397548161</v>
      </c>
      <c r="CR24" s="92">
        <v>45.904954499494437</v>
      </c>
      <c r="CS24" s="92">
        <v>37.434094903339194</v>
      </c>
      <c r="CT24" s="92">
        <v>41.372825575928537</v>
      </c>
      <c r="CU24" s="92">
        <v>37.106918238993707</v>
      </c>
      <c r="CV24" s="92">
        <v>28.019323671497588</v>
      </c>
      <c r="CW24" s="93">
        <v>31.967213114754102</v>
      </c>
    </row>
    <row r="25" spans="1:101" s="60" customFormat="1" ht="18" customHeight="1" thickTop="1" x14ac:dyDescent="0.15">
      <c r="A25" s="51" t="s">
        <v>64</v>
      </c>
      <c r="B25" s="52" t="s">
        <v>65</v>
      </c>
      <c r="C25" s="53">
        <v>6331</v>
      </c>
      <c r="D25" s="54">
        <v>6642</v>
      </c>
      <c r="E25" s="55">
        <v>12973</v>
      </c>
      <c r="F25" s="53">
        <v>4449</v>
      </c>
      <c r="G25" s="54">
        <v>4761</v>
      </c>
      <c r="H25" s="55">
        <v>9210</v>
      </c>
      <c r="I25" s="56">
        <v>225</v>
      </c>
      <c r="J25" s="57">
        <v>239</v>
      </c>
      <c r="K25" s="57">
        <v>464</v>
      </c>
      <c r="L25" s="57">
        <v>303</v>
      </c>
      <c r="M25" s="57">
        <v>314</v>
      </c>
      <c r="N25" s="57">
        <v>617</v>
      </c>
      <c r="O25" s="57">
        <v>385</v>
      </c>
      <c r="P25" s="57">
        <v>401</v>
      </c>
      <c r="Q25" s="57">
        <v>786</v>
      </c>
      <c r="R25" s="57">
        <v>128</v>
      </c>
      <c r="S25" s="57">
        <v>157</v>
      </c>
      <c r="T25" s="57">
        <v>285</v>
      </c>
      <c r="U25" s="57">
        <v>218</v>
      </c>
      <c r="V25" s="57">
        <v>242</v>
      </c>
      <c r="W25" s="57">
        <v>460</v>
      </c>
      <c r="X25" s="57">
        <v>757</v>
      </c>
      <c r="Y25" s="57">
        <v>725</v>
      </c>
      <c r="Z25" s="57">
        <v>1482</v>
      </c>
      <c r="AA25" s="57">
        <v>501</v>
      </c>
      <c r="AB25" s="57">
        <v>541</v>
      </c>
      <c r="AC25" s="57">
        <v>1042</v>
      </c>
      <c r="AD25" s="57">
        <v>383</v>
      </c>
      <c r="AE25" s="57">
        <v>439</v>
      </c>
      <c r="AF25" s="57">
        <v>822</v>
      </c>
      <c r="AG25" s="57">
        <v>437</v>
      </c>
      <c r="AH25" s="57">
        <v>500</v>
      </c>
      <c r="AI25" s="57">
        <v>937</v>
      </c>
      <c r="AJ25" s="57">
        <v>355</v>
      </c>
      <c r="AK25" s="57">
        <v>398</v>
      </c>
      <c r="AL25" s="57">
        <v>753</v>
      </c>
      <c r="AM25" s="57">
        <v>101</v>
      </c>
      <c r="AN25" s="57">
        <v>103</v>
      </c>
      <c r="AO25" s="57">
        <v>204</v>
      </c>
      <c r="AP25" s="57">
        <v>134</v>
      </c>
      <c r="AQ25" s="57">
        <v>126</v>
      </c>
      <c r="AR25" s="57">
        <v>260</v>
      </c>
      <c r="AS25" s="57">
        <v>58</v>
      </c>
      <c r="AT25" s="57">
        <v>63</v>
      </c>
      <c r="AU25" s="57">
        <v>121</v>
      </c>
      <c r="AV25" s="57">
        <v>101</v>
      </c>
      <c r="AW25" s="57">
        <v>108</v>
      </c>
      <c r="AX25" s="57">
        <v>209</v>
      </c>
      <c r="AY25" s="57">
        <v>261</v>
      </c>
      <c r="AZ25" s="57">
        <v>287</v>
      </c>
      <c r="BA25" s="57">
        <v>548</v>
      </c>
      <c r="BB25" s="57">
        <v>102</v>
      </c>
      <c r="BC25" s="57">
        <v>118</v>
      </c>
      <c r="BD25" s="58">
        <v>220</v>
      </c>
      <c r="BE25" s="59">
        <v>729</v>
      </c>
      <c r="BF25" s="57">
        <v>726</v>
      </c>
      <c r="BG25" s="58">
        <v>1455</v>
      </c>
      <c r="BH25" s="59">
        <v>284</v>
      </c>
      <c r="BI25" s="57">
        <v>270</v>
      </c>
      <c r="BJ25" s="58">
        <v>554</v>
      </c>
      <c r="BK25" s="59">
        <v>271</v>
      </c>
      <c r="BL25" s="57">
        <v>297</v>
      </c>
      <c r="BM25" s="58">
        <v>568</v>
      </c>
      <c r="BN25" s="59">
        <v>289</v>
      </c>
      <c r="BO25" s="57">
        <v>303</v>
      </c>
      <c r="BP25" s="58">
        <v>592</v>
      </c>
      <c r="BQ25" s="56">
        <v>19</v>
      </c>
      <c r="BR25" s="57">
        <v>21</v>
      </c>
      <c r="BS25" s="57">
        <v>40</v>
      </c>
      <c r="BT25" s="57">
        <v>60</v>
      </c>
      <c r="BU25" s="57">
        <v>63</v>
      </c>
      <c r="BV25" s="57">
        <v>123</v>
      </c>
      <c r="BW25" s="57">
        <v>110</v>
      </c>
      <c r="BX25" s="57">
        <v>131</v>
      </c>
      <c r="BY25" s="57">
        <v>241</v>
      </c>
      <c r="BZ25" s="57">
        <v>77</v>
      </c>
      <c r="CA25" s="57">
        <v>76</v>
      </c>
      <c r="CB25" s="57">
        <v>153</v>
      </c>
      <c r="CC25" s="57">
        <v>23</v>
      </c>
      <c r="CD25" s="57">
        <v>12</v>
      </c>
      <c r="CE25" s="58">
        <v>35</v>
      </c>
      <c r="CF25" s="59">
        <v>309</v>
      </c>
      <c r="CG25" s="57">
        <v>285</v>
      </c>
      <c r="CH25" s="58">
        <v>594</v>
      </c>
      <c r="CI25" s="56">
        <v>29</v>
      </c>
      <c r="CJ25" s="57">
        <v>47</v>
      </c>
      <c r="CK25" s="57">
        <v>76</v>
      </c>
      <c r="CL25" s="57">
        <v>53</v>
      </c>
      <c r="CM25" s="57">
        <v>46</v>
      </c>
      <c r="CN25" s="57">
        <v>99</v>
      </c>
      <c r="CO25" s="57">
        <v>73</v>
      </c>
      <c r="CP25" s="57">
        <v>54</v>
      </c>
      <c r="CQ25" s="57">
        <v>127</v>
      </c>
      <c r="CR25" s="57">
        <v>130</v>
      </c>
      <c r="CS25" s="57">
        <v>124</v>
      </c>
      <c r="CT25" s="57">
        <v>254</v>
      </c>
      <c r="CU25" s="57">
        <v>24</v>
      </c>
      <c r="CV25" s="57">
        <v>14</v>
      </c>
      <c r="CW25" s="58">
        <v>38</v>
      </c>
    </row>
    <row r="26" spans="1:101" s="60" customFormat="1" ht="18" customHeight="1" x14ac:dyDescent="0.15">
      <c r="A26" s="61"/>
      <c r="B26" s="62" t="s">
        <v>66</v>
      </c>
      <c r="C26" s="63">
        <v>6526</v>
      </c>
      <c r="D26" s="64">
        <v>7444</v>
      </c>
      <c r="E26" s="65">
        <v>13970</v>
      </c>
      <c r="F26" s="63">
        <v>4536</v>
      </c>
      <c r="G26" s="64">
        <v>5282</v>
      </c>
      <c r="H26" s="65">
        <v>9818</v>
      </c>
      <c r="I26" s="66">
        <v>217</v>
      </c>
      <c r="J26" s="67">
        <v>274</v>
      </c>
      <c r="K26" s="67">
        <v>491</v>
      </c>
      <c r="L26" s="67">
        <v>286</v>
      </c>
      <c r="M26" s="67">
        <v>373</v>
      </c>
      <c r="N26" s="67">
        <v>659</v>
      </c>
      <c r="O26" s="67">
        <v>372</v>
      </c>
      <c r="P26" s="67">
        <v>498</v>
      </c>
      <c r="Q26" s="67">
        <v>870</v>
      </c>
      <c r="R26" s="67">
        <v>160</v>
      </c>
      <c r="S26" s="67">
        <v>157</v>
      </c>
      <c r="T26" s="67">
        <v>317</v>
      </c>
      <c r="U26" s="67">
        <v>235</v>
      </c>
      <c r="V26" s="67">
        <v>238</v>
      </c>
      <c r="W26" s="67">
        <v>473</v>
      </c>
      <c r="X26" s="67">
        <v>713</v>
      </c>
      <c r="Y26" s="67">
        <v>849</v>
      </c>
      <c r="Z26" s="67">
        <v>1562</v>
      </c>
      <c r="AA26" s="67">
        <v>475</v>
      </c>
      <c r="AB26" s="67">
        <v>567</v>
      </c>
      <c r="AC26" s="67">
        <v>1042</v>
      </c>
      <c r="AD26" s="67">
        <v>401</v>
      </c>
      <c r="AE26" s="67">
        <v>478</v>
      </c>
      <c r="AF26" s="67">
        <v>879</v>
      </c>
      <c r="AG26" s="67">
        <v>445</v>
      </c>
      <c r="AH26" s="67">
        <v>465</v>
      </c>
      <c r="AI26" s="67">
        <v>910</v>
      </c>
      <c r="AJ26" s="67">
        <v>387</v>
      </c>
      <c r="AK26" s="67">
        <v>464</v>
      </c>
      <c r="AL26" s="67">
        <v>851</v>
      </c>
      <c r="AM26" s="67">
        <v>92</v>
      </c>
      <c r="AN26" s="67">
        <v>114</v>
      </c>
      <c r="AO26" s="67">
        <v>206</v>
      </c>
      <c r="AP26" s="67">
        <v>118</v>
      </c>
      <c r="AQ26" s="67">
        <v>131</v>
      </c>
      <c r="AR26" s="67">
        <v>249</v>
      </c>
      <c r="AS26" s="67">
        <v>66</v>
      </c>
      <c r="AT26" s="67">
        <v>93</v>
      </c>
      <c r="AU26" s="67">
        <v>159</v>
      </c>
      <c r="AV26" s="67">
        <v>129</v>
      </c>
      <c r="AW26" s="67">
        <v>109</v>
      </c>
      <c r="AX26" s="67">
        <v>238</v>
      </c>
      <c r="AY26" s="67">
        <v>320</v>
      </c>
      <c r="AZ26" s="67">
        <v>334</v>
      </c>
      <c r="BA26" s="67">
        <v>654</v>
      </c>
      <c r="BB26" s="67">
        <v>120</v>
      </c>
      <c r="BC26" s="67">
        <v>138</v>
      </c>
      <c r="BD26" s="68">
        <v>258</v>
      </c>
      <c r="BE26" s="69">
        <v>697</v>
      </c>
      <c r="BF26" s="67">
        <v>786</v>
      </c>
      <c r="BG26" s="68">
        <v>1483</v>
      </c>
      <c r="BH26" s="69">
        <v>356</v>
      </c>
      <c r="BI26" s="67">
        <v>373</v>
      </c>
      <c r="BJ26" s="68">
        <v>729</v>
      </c>
      <c r="BK26" s="69">
        <v>328</v>
      </c>
      <c r="BL26" s="67">
        <v>379</v>
      </c>
      <c r="BM26" s="68">
        <v>707</v>
      </c>
      <c r="BN26" s="69">
        <v>318</v>
      </c>
      <c r="BO26" s="67">
        <v>308</v>
      </c>
      <c r="BP26" s="68">
        <v>626</v>
      </c>
      <c r="BQ26" s="66">
        <v>17</v>
      </c>
      <c r="BR26" s="67">
        <v>13</v>
      </c>
      <c r="BS26" s="67">
        <v>30</v>
      </c>
      <c r="BT26" s="67">
        <v>70</v>
      </c>
      <c r="BU26" s="67">
        <v>71</v>
      </c>
      <c r="BV26" s="67">
        <v>141</v>
      </c>
      <c r="BW26" s="67">
        <v>140</v>
      </c>
      <c r="BX26" s="67">
        <v>136</v>
      </c>
      <c r="BY26" s="67">
        <v>276</v>
      </c>
      <c r="BZ26" s="67">
        <v>78</v>
      </c>
      <c r="CA26" s="67">
        <v>75</v>
      </c>
      <c r="CB26" s="67">
        <v>153</v>
      </c>
      <c r="CC26" s="67">
        <v>13</v>
      </c>
      <c r="CD26" s="67">
        <v>13</v>
      </c>
      <c r="CE26" s="68">
        <v>26</v>
      </c>
      <c r="CF26" s="69">
        <v>291</v>
      </c>
      <c r="CG26" s="67">
        <v>316</v>
      </c>
      <c r="CH26" s="68">
        <v>607</v>
      </c>
      <c r="CI26" s="66">
        <v>56</v>
      </c>
      <c r="CJ26" s="67">
        <v>53</v>
      </c>
      <c r="CK26" s="67">
        <v>109</v>
      </c>
      <c r="CL26" s="67">
        <v>54</v>
      </c>
      <c r="CM26" s="67">
        <v>59</v>
      </c>
      <c r="CN26" s="67">
        <v>113</v>
      </c>
      <c r="CO26" s="67">
        <v>57</v>
      </c>
      <c r="CP26" s="67">
        <v>72</v>
      </c>
      <c r="CQ26" s="67">
        <v>129</v>
      </c>
      <c r="CR26" s="67">
        <v>106</v>
      </c>
      <c r="CS26" s="67">
        <v>108</v>
      </c>
      <c r="CT26" s="67">
        <v>214</v>
      </c>
      <c r="CU26" s="67">
        <v>18</v>
      </c>
      <c r="CV26" s="67">
        <v>24</v>
      </c>
      <c r="CW26" s="68">
        <v>42</v>
      </c>
    </row>
    <row r="27" spans="1:101" s="60" customFormat="1" ht="18" customHeight="1" x14ac:dyDescent="0.15">
      <c r="A27" s="61"/>
      <c r="B27" s="62" t="s">
        <v>67</v>
      </c>
      <c r="C27" s="63">
        <v>4391</v>
      </c>
      <c r="D27" s="64">
        <v>5884</v>
      </c>
      <c r="E27" s="65">
        <v>10275</v>
      </c>
      <c r="F27" s="63">
        <v>3005</v>
      </c>
      <c r="G27" s="64">
        <v>4019</v>
      </c>
      <c r="H27" s="65">
        <v>7024</v>
      </c>
      <c r="I27" s="66">
        <v>172</v>
      </c>
      <c r="J27" s="67">
        <v>250</v>
      </c>
      <c r="K27" s="67">
        <v>422</v>
      </c>
      <c r="L27" s="67">
        <v>202</v>
      </c>
      <c r="M27" s="67">
        <v>307</v>
      </c>
      <c r="N27" s="67">
        <v>509</v>
      </c>
      <c r="O27" s="67">
        <v>242</v>
      </c>
      <c r="P27" s="67">
        <v>391</v>
      </c>
      <c r="Q27" s="67">
        <v>633</v>
      </c>
      <c r="R27" s="67">
        <v>90</v>
      </c>
      <c r="S27" s="67">
        <v>123</v>
      </c>
      <c r="T27" s="67">
        <v>213</v>
      </c>
      <c r="U27" s="67">
        <v>137</v>
      </c>
      <c r="V27" s="67">
        <v>158</v>
      </c>
      <c r="W27" s="67">
        <v>295</v>
      </c>
      <c r="X27" s="67">
        <v>430</v>
      </c>
      <c r="Y27" s="67">
        <v>550</v>
      </c>
      <c r="Z27" s="67">
        <v>980</v>
      </c>
      <c r="AA27" s="67">
        <v>340</v>
      </c>
      <c r="AB27" s="67">
        <v>446</v>
      </c>
      <c r="AC27" s="67">
        <v>786</v>
      </c>
      <c r="AD27" s="67">
        <v>287</v>
      </c>
      <c r="AE27" s="67">
        <v>376</v>
      </c>
      <c r="AF27" s="67">
        <v>663</v>
      </c>
      <c r="AG27" s="67">
        <v>246</v>
      </c>
      <c r="AH27" s="67">
        <v>353</v>
      </c>
      <c r="AI27" s="67">
        <v>599</v>
      </c>
      <c r="AJ27" s="67">
        <v>263</v>
      </c>
      <c r="AK27" s="67">
        <v>339</v>
      </c>
      <c r="AL27" s="67">
        <v>602</v>
      </c>
      <c r="AM27" s="67">
        <v>69</v>
      </c>
      <c r="AN27" s="67">
        <v>81</v>
      </c>
      <c r="AO27" s="67">
        <v>150</v>
      </c>
      <c r="AP27" s="67">
        <v>99</v>
      </c>
      <c r="AQ27" s="67">
        <v>123</v>
      </c>
      <c r="AR27" s="67">
        <v>222</v>
      </c>
      <c r="AS27" s="67">
        <v>58</v>
      </c>
      <c r="AT27" s="67">
        <v>53</v>
      </c>
      <c r="AU27" s="67">
        <v>111</v>
      </c>
      <c r="AV27" s="67">
        <v>82</v>
      </c>
      <c r="AW27" s="67">
        <v>124</v>
      </c>
      <c r="AX27" s="67">
        <v>206</v>
      </c>
      <c r="AY27" s="67">
        <v>195</v>
      </c>
      <c r="AZ27" s="67">
        <v>233</v>
      </c>
      <c r="BA27" s="67">
        <v>428</v>
      </c>
      <c r="BB27" s="67">
        <v>93</v>
      </c>
      <c r="BC27" s="67">
        <v>112</v>
      </c>
      <c r="BD27" s="68">
        <v>205</v>
      </c>
      <c r="BE27" s="69">
        <v>471</v>
      </c>
      <c r="BF27" s="67">
        <v>621</v>
      </c>
      <c r="BG27" s="68">
        <v>1092</v>
      </c>
      <c r="BH27" s="69">
        <v>237</v>
      </c>
      <c r="BI27" s="67">
        <v>304</v>
      </c>
      <c r="BJ27" s="68">
        <v>541</v>
      </c>
      <c r="BK27" s="69">
        <v>251</v>
      </c>
      <c r="BL27" s="67">
        <v>273</v>
      </c>
      <c r="BM27" s="68">
        <v>524</v>
      </c>
      <c r="BN27" s="69">
        <v>217</v>
      </c>
      <c r="BO27" s="67">
        <v>308</v>
      </c>
      <c r="BP27" s="68">
        <v>525</v>
      </c>
      <c r="BQ27" s="66">
        <v>13</v>
      </c>
      <c r="BR27" s="67">
        <v>23</v>
      </c>
      <c r="BS27" s="67">
        <v>36</v>
      </c>
      <c r="BT27" s="67">
        <v>43</v>
      </c>
      <c r="BU27" s="67">
        <v>64</v>
      </c>
      <c r="BV27" s="67">
        <v>107</v>
      </c>
      <c r="BW27" s="67">
        <v>97</v>
      </c>
      <c r="BX27" s="67">
        <v>139</v>
      </c>
      <c r="BY27" s="67">
        <v>236</v>
      </c>
      <c r="BZ27" s="67">
        <v>53</v>
      </c>
      <c r="CA27" s="67">
        <v>63</v>
      </c>
      <c r="CB27" s="67">
        <v>116</v>
      </c>
      <c r="CC27" s="67">
        <v>11</v>
      </c>
      <c r="CD27" s="67">
        <v>19</v>
      </c>
      <c r="CE27" s="68">
        <v>30</v>
      </c>
      <c r="CF27" s="69">
        <v>210</v>
      </c>
      <c r="CG27" s="67">
        <v>359</v>
      </c>
      <c r="CH27" s="68">
        <v>569</v>
      </c>
      <c r="CI27" s="66">
        <v>25</v>
      </c>
      <c r="CJ27" s="67">
        <v>51</v>
      </c>
      <c r="CK27" s="67">
        <v>76</v>
      </c>
      <c r="CL27" s="67">
        <v>35</v>
      </c>
      <c r="CM27" s="67">
        <v>60</v>
      </c>
      <c r="CN27" s="67">
        <v>95</v>
      </c>
      <c r="CO27" s="67">
        <v>50</v>
      </c>
      <c r="CP27" s="67">
        <v>66</v>
      </c>
      <c r="CQ27" s="67">
        <v>116</v>
      </c>
      <c r="CR27" s="67">
        <v>83</v>
      </c>
      <c r="CS27" s="67">
        <v>150</v>
      </c>
      <c r="CT27" s="67">
        <v>233</v>
      </c>
      <c r="CU27" s="67">
        <v>17</v>
      </c>
      <c r="CV27" s="67">
        <v>32</v>
      </c>
      <c r="CW27" s="68">
        <v>49</v>
      </c>
    </row>
    <row r="28" spans="1:101" s="60" customFormat="1" ht="18" customHeight="1" x14ac:dyDescent="0.15">
      <c r="A28" s="61"/>
      <c r="B28" s="62" t="s">
        <v>68</v>
      </c>
      <c r="C28" s="63">
        <v>3162</v>
      </c>
      <c r="D28" s="64">
        <v>4952</v>
      </c>
      <c r="E28" s="65">
        <v>8114</v>
      </c>
      <c r="F28" s="63">
        <v>2106</v>
      </c>
      <c r="G28" s="64">
        <v>3256</v>
      </c>
      <c r="H28" s="65">
        <v>5362</v>
      </c>
      <c r="I28" s="66">
        <v>121</v>
      </c>
      <c r="J28" s="67">
        <v>207</v>
      </c>
      <c r="K28" s="67">
        <v>328</v>
      </c>
      <c r="L28" s="67">
        <v>156</v>
      </c>
      <c r="M28" s="67">
        <v>284</v>
      </c>
      <c r="N28" s="67">
        <v>440</v>
      </c>
      <c r="O28" s="67">
        <v>190</v>
      </c>
      <c r="P28" s="67">
        <v>367</v>
      </c>
      <c r="Q28" s="67">
        <v>557</v>
      </c>
      <c r="R28" s="67">
        <v>80</v>
      </c>
      <c r="S28" s="67">
        <v>102</v>
      </c>
      <c r="T28" s="67">
        <v>182</v>
      </c>
      <c r="U28" s="67">
        <v>87</v>
      </c>
      <c r="V28" s="67">
        <v>109</v>
      </c>
      <c r="W28" s="67">
        <v>196</v>
      </c>
      <c r="X28" s="67">
        <v>281</v>
      </c>
      <c r="Y28" s="67">
        <v>424</v>
      </c>
      <c r="Z28" s="67">
        <v>705</v>
      </c>
      <c r="AA28" s="67">
        <v>245</v>
      </c>
      <c r="AB28" s="67">
        <v>345</v>
      </c>
      <c r="AC28" s="67">
        <v>590</v>
      </c>
      <c r="AD28" s="67">
        <v>193</v>
      </c>
      <c r="AE28" s="67">
        <v>295</v>
      </c>
      <c r="AF28" s="67">
        <v>488</v>
      </c>
      <c r="AG28" s="67">
        <v>174</v>
      </c>
      <c r="AH28" s="67">
        <v>268</v>
      </c>
      <c r="AI28" s="67">
        <v>442</v>
      </c>
      <c r="AJ28" s="67">
        <v>187</v>
      </c>
      <c r="AK28" s="67">
        <v>241</v>
      </c>
      <c r="AL28" s="67">
        <v>428</v>
      </c>
      <c r="AM28" s="67">
        <v>54</v>
      </c>
      <c r="AN28" s="67">
        <v>83</v>
      </c>
      <c r="AO28" s="67">
        <v>137</v>
      </c>
      <c r="AP28" s="67">
        <v>59</v>
      </c>
      <c r="AQ28" s="67">
        <v>84</v>
      </c>
      <c r="AR28" s="67">
        <v>143</v>
      </c>
      <c r="AS28" s="67">
        <v>32</v>
      </c>
      <c r="AT28" s="67">
        <v>60</v>
      </c>
      <c r="AU28" s="67">
        <v>92</v>
      </c>
      <c r="AV28" s="67">
        <v>67</v>
      </c>
      <c r="AW28" s="67">
        <v>88</v>
      </c>
      <c r="AX28" s="67">
        <v>155</v>
      </c>
      <c r="AY28" s="67">
        <v>128</v>
      </c>
      <c r="AZ28" s="67">
        <v>221</v>
      </c>
      <c r="BA28" s="67">
        <v>349</v>
      </c>
      <c r="BB28" s="67">
        <v>52</v>
      </c>
      <c r="BC28" s="67">
        <v>78</v>
      </c>
      <c r="BD28" s="68">
        <v>130</v>
      </c>
      <c r="BE28" s="69">
        <v>354</v>
      </c>
      <c r="BF28" s="67">
        <v>564</v>
      </c>
      <c r="BG28" s="68">
        <v>918</v>
      </c>
      <c r="BH28" s="69">
        <v>164</v>
      </c>
      <c r="BI28" s="67">
        <v>252</v>
      </c>
      <c r="BJ28" s="68">
        <v>416</v>
      </c>
      <c r="BK28" s="69">
        <v>158</v>
      </c>
      <c r="BL28" s="67">
        <v>285</v>
      </c>
      <c r="BM28" s="68">
        <v>443</v>
      </c>
      <c r="BN28" s="69">
        <v>177</v>
      </c>
      <c r="BO28" s="67">
        <v>289</v>
      </c>
      <c r="BP28" s="68">
        <v>466</v>
      </c>
      <c r="BQ28" s="66">
        <v>15</v>
      </c>
      <c r="BR28" s="67">
        <v>24</v>
      </c>
      <c r="BS28" s="67">
        <v>39</v>
      </c>
      <c r="BT28" s="67">
        <v>38</v>
      </c>
      <c r="BU28" s="67">
        <v>57</v>
      </c>
      <c r="BV28" s="67">
        <v>95</v>
      </c>
      <c r="BW28" s="67">
        <v>75</v>
      </c>
      <c r="BX28" s="67">
        <v>106</v>
      </c>
      <c r="BY28" s="67">
        <v>181</v>
      </c>
      <c r="BZ28" s="67">
        <v>39</v>
      </c>
      <c r="CA28" s="67">
        <v>76</v>
      </c>
      <c r="CB28" s="67">
        <v>115</v>
      </c>
      <c r="CC28" s="67">
        <v>10</v>
      </c>
      <c r="CD28" s="67">
        <v>26</v>
      </c>
      <c r="CE28" s="68">
        <v>36</v>
      </c>
      <c r="CF28" s="69">
        <v>203</v>
      </c>
      <c r="CG28" s="67">
        <v>306</v>
      </c>
      <c r="CH28" s="68">
        <v>509</v>
      </c>
      <c r="CI28" s="66">
        <v>31</v>
      </c>
      <c r="CJ28" s="67">
        <v>38</v>
      </c>
      <c r="CK28" s="67">
        <v>69</v>
      </c>
      <c r="CL28" s="67">
        <v>38</v>
      </c>
      <c r="CM28" s="67">
        <v>65</v>
      </c>
      <c r="CN28" s="67">
        <v>103</v>
      </c>
      <c r="CO28" s="67">
        <v>31</v>
      </c>
      <c r="CP28" s="67">
        <v>62</v>
      </c>
      <c r="CQ28" s="67">
        <v>93</v>
      </c>
      <c r="CR28" s="67">
        <v>81</v>
      </c>
      <c r="CS28" s="67">
        <v>107</v>
      </c>
      <c r="CT28" s="67">
        <v>188</v>
      </c>
      <c r="CU28" s="67">
        <v>22</v>
      </c>
      <c r="CV28" s="67">
        <v>34</v>
      </c>
      <c r="CW28" s="68">
        <v>56</v>
      </c>
    </row>
    <row r="29" spans="1:101" s="60" customFormat="1" ht="18" customHeight="1" x14ac:dyDescent="0.15">
      <c r="A29" s="61"/>
      <c r="B29" s="62" t="s">
        <v>69</v>
      </c>
      <c r="C29" s="63">
        <v>2118</v>
      </c>
      <c r="D29" s="64">
        <v>4162</v>
      </c>
      <c r="E29" s="65">
        <v>6280</v>
      </c>
      <c r="F29" s="63">
        <v>1369</v>
      </c>
      <c r="G29" s="64">
        <v>2741</v>
      </c>
      <c r="H29" s="65">
        <v>4110</v>
      </c>
      <c r="I29" s="66">
        <v>103</v>
      </c>
      <c r="J29" s="67">
        <v>198</v>
      </c>
      <c r="K29" s="67">
        <v>301</v>
      </c>
      <c r="L29" s="67">
        <v>95</v>
      </c>
      <c r="M29" s="67">
        <v>232</v>
      </c>
      <c r="N29" s="67">
        <v>327</v>
      </c>
      <c r="O29" s="67">
        <v>129</v>
      </c>
      <c r="P29" s="67">
        <v>271</v>
      </c>
      <c r="Q29" s="67">
        <v>400</v>
      </c>
      <c r="R29" s="67">
        <v>52</v>
      </c>
      <c r="S29" s="67">
        <v>106</v>
      </c>
      <c r="T29" s="67">
        <v>158</v>
      </c>
      <c r="U29" s="67">
        <v>43</v>
      </c>
      <c r="V29" s="67">
        <v>104</v>
      </c>
      <c r="W29" s="67">
        <v>147</v>
      </c>
      <c r="X29" s="67">
        <v>213</v>
      </c>
      <c r="Y29" s="67">
        <v>380</v>
      </c>
      <c r="Z29" s="67">
        <v>593</v>
      </c>
      <c r="AA29" s="67">
        <v>152</v>
      </c>
      <c r="AB29" s="67">
        <v>251</v>
      </c>
      <c r="AC29" s="67">
        <v>403</v>
      </c>
      <c r="AD29" s="67">
        <v>126</v>
      </c>
      <c r="AE29" s="67">
        <v>235</v>
      </c>
      <c r="AF29" s="67">
        <v>361</v>
      </c>
      <c r="AG29" s="67">
        <v>102</v>
      </c>
      <c r="AH29" s="67">
        <v>208</v>
      </c>
      <c r="AI29" s="67">
        <v>310</v>
      </c>
      <c r="AJ29" s="67">
        <v>108</v>
      </c>
      <c r="AK29" s="67">
        <v>217</v>
      </c>
      <c r="AL29" s="67">
        <v>325</v>
      </c>
      <c r="AM29" s="67">
        <v>33</v>
      </c>
      <c r="AN29" s="67">
        <v>60</v>
      </c>
      <c r="AO29" s="67">
        <v>93</v>
      </c>
      <c r="AP29" s="67">
        <v>38</v>
      </c>
      <c r="AQ29" s="67">
        <v>89</v>
      </c>
      <c r="AR29" s="67">
        <v>127</v>
      </c>
      <c r="AS29" s="67">
        <v>21</v>
      </c>
      <c r="AT29" s="67">
        <v>38</v>
      </c>
      <c r="AU29" s="67">
        <v>59</v>
      </c>
      <c r="AV29" s="67">
        <v>34</v>
      </c>
      <c r="AW29" s="67">
        <v>92</v>
      </c>
      <c r="AX29" s="67">
        <v>126</v>
      </c>
      <c r="AY29" s="67">
        <v>90</v>
      </c>
      <c r="AZ29" s="67">
        <v>181</v>
      </c>
      <c r="BA29" s="67">
        <v>271</v>
      </c>
      <c r="BB29" s="67">
        <v>30</v>
      </c>
      <c r="BC29" s="67">
        <v>79</v>
      </c>
      <c r="BD29" s="68">
        <v>109</v>
      </c>
      <c r="BE29" s="69">
        <v>227</v>
      </c>
      <c r="BF29" s="67">
        <v>449</v>
      </c>
      <c r="BG29" s="68">
        <v>676</v>
      </c>
      <c r="BH29" s="69">
        <v>112</v>
      </c>
      <c r="BI29" s="67">
        <v>201</v>
      </c>
      <c r="BJ29" s="68">
        <v>313</v>
      </c>
      <c r="BK29" s="69">
        <v>112</v>
      </c>
      <c r="BL29" s="67">
        <v>228</v>
      </c>
      <c r="BM29" s="68">
        <v>340</v>
      </c>
      <c r="BN29" s="69">
        <v>154</v>
      </c>
      <c r="BO29" s="67">
        <v>268</v>
      </c>
      <c r="BP29" s="68">
        <v>422</v>
      </c>
      <c r="BQ29" s="66">
        <v>11</v>
      </c>
      <c r="BR29" s="67">
        <v>20</v>
      </c>
      <c r="BS29" s="67">
        <v>31</v>
      </c>
      <c r="BT29" s="67">
        <v>33</v>
      </c>
      <c r="BU29" s="67">
        <v>57</v>
      </c>
      <c r="BV29" s="67">
        <v>90</v>
      </c>
      <c r="BW29" s="67">
        <v>54</v>
      </c>
      <c r="BX29" s="67">
        <v>93</v>
      </c>
      <c r="BY29" s="67">
        <v>147</v>
      </c>
      <c r="BZ29" s="67">
        <v>45</v>
      </c>
      <c r="CA29" s="67">
        <v>80</v>
      </c>
      <c r="CB29" s="67">
        <v>125</v>
      </c>
      <c r="CC29" s="67">
        <v>11</v>
      </c>
      <c r="CD29" s="67">
        <v>18</v>
      </c>
      <c r="CE29" s="68">
        <v>29</v>
      </c>
      <c r="CF29" s="69">
        <v>144</v>
      </c>
      <c r="CG29" s="67">
        <v>275</v>
      </c>
      <c r="CH29" s="68">
        <v>419</v>
      </c>
      <c r="CI29" s="66">
        <v>26</v>
      </c>
      <c r="CJ29" s="67">
        <v>37</v>
      </c>
      <c r="CK29" s="67">
        <v>63</v>
      </c>
      <c r="CL29" s="67">
        <v>28</v>
      </c>
      <c r="CM29" s="67">
        <v>57</v>
      </c>
      <c r="CN29" s="67">
        <v>85</v>
      </c>
      <c r="CO29" s="67">
        <v>26</v>
      </c>
      <c r="CP29" s="67">
        <v>60</v>
      </c>
      <c r="CQ29" s="67">
        <v>86</v>
      </c>
      <c r="CR29" s="67">
        <v>52</v>
      </c>
      <c r="CS29" s="67">
        <v>97</v>
      </c>
      <c r="CT29" s="67">
        <v>149</v>
      </c>
      <c r="CU29" s="67">
        <v>12</v>
      </c>
      <c r="CV29" s="67">
        <v>24</v>
      </c>
      <c r="CW29" s="68">
        <v>36</v>
      </c>
    </row>
    <row r="30" spans="1:101" s="60" customFormat="1" ht="18" customHeight="1" x14ac:dyDescent="0.15">
      <c r="A30" s="61"/>
      <c r="B30" s="62" t="s">
        <v>70</v>
      </c>
      <c r="C30" s="63">
        <v>873</v>
      </c>
      <c r="D30" s="64">
        <v>2382</v>
      </c>
      <c r="E30" s="65">
        <v>3255</v>
      </c>
      <c r="F30" s="63">
        <v>551</v>
      </c>
      <c r="G30" s="64">
        <v>1555</v>
      </c>
      <c r="H30" s="65">
        <v>2106</v>
      </c>
      <c r="I30" s="66">
        <v>39</v>
      </c>
      <c r="J30" s="67">
        <v>121</v>
      </c>
      <c r="K30" s="67">
        <v>160</v>
      </c>
      <c r="L30" s="67">
        <v>62</v>
      </c>
      <c r="M30" s="67">
        <v>124</v>
      </c>
      <c r="N30" s="67">
        <v>186</v>
      </c>
      <c r="O30" s="67">
        <v>67</v>
      </c>
      <c r="P30" s="67">
        <v>166</v>
      </c>
      <c r="Q30" s="67">
        <v>233</v>
      </c>
      <c r="R30" s="67">
        <v>23</v>
      </c>
      <c r="S30" s="67">
        <v>59</v>
      </c>
      <c r="T30" s="67">
        <v>82</v>
      </c>
      <c r="U30" s="67">
        <v>17</v>
      </c>
      <c r="V30" s="67">
        <v>68</v>
      </c>
      <c r="W30" s="67">
        <v>85</v>
      </c>
      <c r="X30" s="67">
        <v>70</v>
      </c>
      <c r="Y30" s="67">
        <v>205</v>
      </c>
      <c r="Z30" s="67">
        <v>275</v>
      </c>
      <c r="AA30" s="67">
        <v>48</v>
      </c>
      <c r="AB30" s="67">
        <v>150</v>
      </c>
      <c r="AC30" s="67">
        <v>198</v>
      </c>
      <c r="AD30" s="67">
        <v>49</v>
      </c>
      <c r="AE30" s="67">
        <v>104</v>
      </c>
      <c r="AF30" s="67">
        <v>153</v>
      </c>
      <c r="AG30" s="67">
        <v>33</v>
      </c>
      <c r="AH30" s="67">
        <v>139</v>
      </c>
      <c r="AI30" s="67">
        <v>172</v>
      </c>
      <c r="AJ30" s="67">
        <v>33</v>
      </c>
      <c r="AK30" s="67">
        <v>94</v>
      </c>
      <c r="AL30" s="67">
        <v>127</v>
      </c>
      <c r="AM30" s="67">
        <v>10</v>
      </c>
      <c r="AN30" s="67">
        <v>47</v>
      </c>
      <c r="AO30" s="67">
        <v>57</v>
      </c>
      <c r="AP30" s="67">
        <v>18</v>
      </c>
      <c r="AQ30" s="67">
        <v>61</v>
      </c>
      <c r="AR30" s="67">
        <v>79</v>
      </c>
      <c r="AS30" s="67">
        <v>8</v>
      </c>
      <c r="AT30" s="67">
        <v>31</v>
      </c>
      <c r="AU30" s="67">
        <v>39</v>
      </c>
      <c r="AV30" s="67">
        <v>15</v>
      </c>
      <c r="AW30" s="67">
        <v>38</v>
      </c>
      <c r="AX30" s="67">
        <v>53</v>
      </c>
      <c r="AY30" s="67">
        <v>49</v>
      </c>
      <c r="AZ30" s="67">
        <v>104</v>
      </c>
      <c r="BA30" s="67">
        <v>153</v>
      </c>
      <c r="BB30" s="67">
        <v>10</v>
      </c>
      <c r="BC30" s="67">
        <v>44</v>
      </c>
      <c r="BD30" s="68">
        <v>54</v>
      </c>
      <c r="BE30" s="69">
        <v>99</v>
      </c>
      <c r="BF30" s="67">
        <v>222</v>
      </c>
      <c r="BG30" s="68">
        <v>321</v>
      </c>
      <c r="BH30" s="69">
        <v>39</v>
      </c>
      <c r="BI30" s="67">
        <v>120</v>
      </c>
      <c r="BJ30" s="68">
        <v>159</v>
      </c>
      <c r="BK30" s="69">
        <v>55</v>
      </c>
      <c r="BL30" s="67">
        <v>140</v>
      </c>
      <c r="BM30" s="68">
        <v>195</v>
      </c>
      <c r="BN30" s="69">
        <v>66</v>
      </c>
      <c r="BO30" s="67">
        <v>166</v>
      </c>
      <c r="BP30" s="68">
        <v>232</v>
      </c>
      <c r="BQ30" s="66">
        <v>9</v>
      </c>
      <c r="BR30" s="67">
        <v>12</v>
      </c>
      <c r="BS30" s="67">
        <v>21</v>
      </c>
      <c r="BT30" s="67">
        <v>14</v>
      </c>
      <c r="BU30" s="67">
        <v>36</v>
      </c>
      <c r="BV30" s="67">
        <v>50</v>
      </c>
      <c r="BW30" s="67">
        <v>24</v>
      </c>
      <c r="BX30" s="67">
        <v>55</v>
      </c>
      <c r="BY30" s="67">
        <v>79</v>
      </c>
      <c r="BZ30" s="67">
        <v>14</v>
      </c>
      <c r="CA30" s="67">
        <v>49</v>
      </c>
      <c r="CB30" s="67">
        <v>63</v>
      </c>
      <c r="CC30" s="67">
        <v>5</v>
      </c>
      <c r="CD30" s="67">
        <v>14</v>
      </c>
      <c r="CE30" s="68">
        <v>19</v>
      </c>
      <c r="CF30" s="69">
        <v>63</v>
      </c>
      <c r="CG30" s="67">
        <v>179</v>
      </c>
      <c r="CH30" s="68">
        <v>242</v>
      </c>
      <c r="CI30" s="66">
        <v>4</v>
      </c>
      <c r="CJ30" s="67">
        <v>29</v>
      </c>
      <c r="CK30" s="67">
        <v>33</v>
      </c>
      <c r="CL30" s="67">
        <v>16</v>
      </c>
      <c r="CM30" s="67">
        <v>45</v>
      </c>
      <c r="CN30" s="67">
        <v>61</v>
      </c>
      <c r="CO30" s="67">
        <v>16</v>
      </c>
      <c r="CP30" s="67">
        <v>51</v>
      </c>
      <c r="CQ30" s="67">
        <v>67</v>
      </c>
      <c r="CR30" s="67">
        <v>22</v>
      </c>
      <c r="CS30" s="67">
        <v>43</v>
      </c>
      <c r="CT30" s="67">
        <v>65</v>
      </c>
      <c r="CU30" s="67">
        <v>5</v>
      </c>
      <c r="CV30" s="67">
        <v>11</v>
      </c>
      <c r="CW30" s="68">
        <v>16</v>
      </c>
    </row>
    <row r="31" spans="1:101" s="60" customFormat="1" ht="18" customHeight="1" x14ac:dyDescent="0.15">
      <c r="A31" s="61"/>
      <c r="B31" s="62" t="s">
        <v>71</v>
      </c>
      <c r="C31" s="63">
        <v>182</v>
      </c>
      <c r="D31" s="64">
        <v>798</v>
      </c>
      <c r="E31" s="65">
        <v>980</v>
      </c>
      <c r="F31" s="63">
        <v>115</v>
      </c>
      <c r="G31" s="64">
        <v>508</v>
      </c>
      <c r="H31" s="65">
        <v>623</v>
      </c>
      <c r="I31" s="66">
        <v>14</v>
      </c>
      <c r="J31" s="67">
        <v>37</v>
      </c>
      <c r="K31" s="67">
        <v>51</v>
      </c>
      <c r="L31" s="67">
        <v>8</v>
      </c>
      <c r="M31" s="67">
        <v>49</v>
      </c>
      <c r="N31" s="67">
        <v>57</v>
      </c>
      <c r="O31" s="67">
        <v>7</v>
      </c>
      <c r="P31" s="67">
        <v>56</v>
      </c>
      <c r="Q31" s="67">
        <v>63</v>
      </c>
      <c r="R31" s="67">
        <v>7</v>
      </c>
      <c r="S31" s="67">
        <v>22</v>
      </c>
      <c r="T31" s="67">
        <v>29</v>
      </c>
      <c r="U31" s="67">
        <v>5</v>
      </c>
      <c r="V31" s="67">
        <v>15</v>
      </c>
      <c r="W31" s="67">
        <v>20</v>
      </c>
      <c r="X31" s="67">
        <v>15</v>
      </c>
      <c r="Y31" s="67">
        <v>61</v>
      </c>
      <c r="Z31" s="67">
        <v>76</v>
      </c>
      <c r="AA31" s="67">
        <v>11</v>
      </c>
      <c r="AB31" s="67">
        <v>42</v>
      </c>
      <c r="AC31" s="67">
        <v>53</v>
      </c>
      <c r="AD31" s="67">
        <v>12</v>
      </c>
      <c r="AE31" s="67">
        <v>40</v>
      </c>
      <c r="AF31" s="67">
        <v>52</v>
      </c>
      <c r="AG31" s="67">
        <v>9</v>
      </c>
      <c r="AH31" s="67">
        <v>47</v>
      </c>
      <c r="AI31" s="67">
        <v>56</v>
      </c>
      <c r="AJ31" s="67">
        <v>5</v>
      </c>
      <c r="AK31" s="67">
        <v>35</v>
      </c>
      <c r="AL31" s="67">
        <v>40</v>
      </c>
      <c r="AM31" s="67">
        <v>4</v>
      </c>
      <c r="AN31" s="67">
        <v>15</v>
      </c>
      <c r="AO31" s="67">
        <v>19</v>
      </c>
      <c r="AP31" s="67">
        <v>1</v>
      </c>
      <c r="AQ31" s="67">
        <v>13</v>
      </c>
      <c r="AR31" s="67">
        <v>14</v>
      </c>
      <c r="AS31" s="67">
        <v>3</v>
      </c>
      <c r="AT31" s="67">
        <v>14</v>
      </c>
      <c r="AU31" s="67">
        <v>17</v>
      </c>
      <c r="AV31" s="67">
        <v>3</v>
      </c>
      <c r="AW31" s="67">
        <v>15</v>
      </c>
      <c r="AX31" s="67">
        <v>18</v>
      </c>
      <c r="AY31" s="67">
        <v>7</v>
      </c>
      <c r="AZ31" s="67">
        <v>31</v>
      </c>
      <c r="BA31" s="67">
        <v>38</v>
      </c>
      <c r="BB31" s="67">
        <v>4</v>
      </c>
      <c r="BC31" s="67">
        <v>16</v>
      </c>
      <c r="BD31" s="68">
        <v>20</v>
      </c>
      <c r="BE31" s="69">
        <v>13</v>
      </c>
      <c r="BF31" s="67">
        <v>87</v>
      </c>
      <c r="BG31" s="68">
        <v>100</v>
      </c>
      <c r="BH31" s="69">
        <v>9</v>
      </c>
      <c r="BI31" s="67">
        <v>38</v>
      </c>
      <c r="BJ31" s="68">
        <v>47</v>
      </c>
      <c r="BK31" s="69">
        <v>6</v>
      </c>
      <c r="BL31" s="67">
        <v>44</v>
      </c>
      <c r="BM31" s="68">
        <v>50</v>
      </c>
      <c r="BN31" s="69">
        <v>18</v>
      </c>
      <c r="BO31" s="67">
        <v>54</v>
      </c>
      <c r="BP31" s="68">
        <v>72</v>
      </c>
      <c r="BQ31" s="66">
        <v>1</v>
      </c>
      <c r="BR31" s="67">
        <v>4</v>
      </c>
      <c r="BS31" s="67">
        <v>5</v>
      </c>
      <c r="BT31" s="67">
        <v>3</v>
      </c>
      <c r="BU31" s="67">
        <v>12</v>
      </c>
      <c r="BV31" s="67">
        <v>15</v>
      </c>
      <c r="BW31" s="67">
        <v>8</v>
      </c>
      <c r="BX31" s="67">
        <v>19</v>
      </c>
      <c r="BY31" s="67">
        <v>27</v>
      </c>
      <c r="BZ31" s="67">
        <v>5</v>
      </c>
      <c r="CA31" s="67">
        <v>16</v>
      </c>
      <c r="CB31" s="67">
        <v>21</v>
      </c>
      <c r="CC31" s="67">
        <v>1</v>
      </c>
      <c r="CD31" s="67">
        <v>3</v>
      </c>
      <c r="CE31" s="68">
        <v>4</v>
      </c>
      <c r="CF31" s="69">
        <v>21</v>
      </c>
      <c r="CG31" s="67">
        <v>67</v>
      </c>
      <c r="CH31" s="68">
        <v>88</v>
      </c>
      <c r="CI31" s="66">
        <v>3</v>
      </c>
      <c r="CJ31" s="67">
        <v>7</v>
      </c>
      <c r="CK31" s="67">
        <v>10</v>
      </c>
      <c r="CL31" s="67">
        <v>4</v>
      </c>
      <c r="CM31" s="67">
        <v>12</v>
      </c>
      <c r="CN31" s="67">
        <v>16</v>
      </c>
      <c r="CO31" s="67">
        <v>5</v>
      </c>
      <c r="CP31" s="67">
        <v>26</v>
      </c>
      <c r="CQ31" s="67">
        <v>31</v>
      </c>
      <c r="CR31" s="67">
        <v>7</v>
      </c>
      <c r="CS31" s="67">
        <v>16</v>
      </c>
      <c r="CT31" s="67">
        <v>23</v>
      </c>
      <c r="CU31" s="67">
        <v>2</v>
      </c>
      <c r="CV31" s="67">
        <v>6</v>
      </c>
      <c r="CW31" s="68">
        <v>8</v>
      </c>
    </row>
    <row r="32" spans="1:101" s="60" customFormat="1" ht="18" customHeight="1" thickBot="1" x14ac:dyDescent="0.2">
      <c r="A32" s="61"/>
      <c r="B32" s="70" t="s">
        <v>72</v>
      </c>
      <c r="C32" s="71">
        <v>16</v>
      </c>
      <c r="D32" s="72">
        <v>149</v>
      </c>
      <c r="E32" s="73">
        <v>165</v>
      </c>
      <c r="F32" s="74">
        <v>11</v>
      </c>
      <c r="G32" s="75">
        <v>104</v>
      </c>
      <c r="H32" s="73">
        <v>115</v>
      </c>
      <c r="I32" s="76">
        <v>0</v>
      </c>
      <c r="J32" s="77">
        <v>8</v>
      </c>
      <c r="K32" s="77">
        <v>8</v>
      </c>
      <c r="L32" s="77">
        <v>1</v>
      </c>
      <c r="M32" s="77">
        <v>14</v>
      </c>
      <c r="N32" s="77">
        <v>15</v>
      </c>
      <c r="O32" s="77">
        <v>1</v>
      </c>
      <c r="P32" s="77">
        <v>15</v>
      </c>
      <c r="Q32" s="77">
        <v>16</v>
      </c>
      <c r="R32" s="77">
        <v>0</v>
      </c>
      <c r="S32" s="77">
        <v>4</v>
      </c>
      <c r="T32" s="77">
        <v>4</v>
      </c>
      <c r="U32" s="77">
        <v>1</v>
      </c>
      <c r="V32" s="77">
        <v>5</v>
      </c>
      <c r="W32" s="77">
        <v>6</v>
      </c>
      <c r="X32" s="77">
        <v>3</v>
      </c>
      <c r="Y32" s="77">
        <v>13</v>
      </c>
      <c r="Z32" s="77">
        <v>16</v>
      </c>
      <c r="AA32" s="77">
        <v>2</v>
      </c>
      <c r="AB32" s="77">
        <v>10</v>
      </c>
      <c r="AC32" s="77">
        <v>12</v>
      </c>
      <c r="AD32" s="77">
        <v>0</v>
      </c>
      <c r="AE32" s="77">
        <v>4</v>
      </c>
      <c r="AF32" s="77">
        <v>4</v>
      </c>
      <c r="AG32" s="77">
        <v>1</v>
      </c>
      <c r="AH32" s="77">
        <v>7</v>
      </c>
      <c r="AI32" s="77">
        <v>8</v>
      </c>
      <c r="AJ32" s="77">
        <v>0</v>
      </c>
      <c r="AK32" s="77">
        <v>2</v>
      </c>
      <c r="AL32" s="77">
        <v>2</v>
      </c>
      <c r="AM32" s="77">
        <v>0</v>
      </c>
      <c r="AN32" s="77">
        <v>2</v>
      </c>
      <c r="AO32" s="77">
        <v>2</v>
      </c>
      <c r="AP32" s="77">
        <v>0</v>
      </c>
      <c r="AQ32" s="77">
        <v>5</v>
      </c>
      <c r="AR32" s="77">
        <v>5</v>
      </c>
      <c r="AS32" s="77">
        <v>0</v>
      </c>
      <c r="AT32" s="77">
        <v>1</v>
      </c>
      <c r="AU32" s="77">
        <v>1</v>
      </c>
      <c r="AV32" s="77">
        <v>1</v>
      </c>
      <c r="AW32" s="77">
        <v>3</v>
      </c>
      <c r="AX32" s="77">
        <v>4</v>
      </c>
      <c r="AY32" s="77">
        <v>1</v>
      </c>
      <c r="AZ32" s="77">
        <v>8</v>
      </c>
      <c r="BA32" s="77">
        <v>9</v>
      </c>
      <c r="BB32" s="77">
        <v>0</v>
      </c>
      <c r="BC32" s="77">
        <v>3</v>
      </c>
      <c r="BD32" s="78">
        <v>3</v>
      </c>
      <c r="BE32" s="79">
        <v>1</v>
      </c>
      <c r="BF32" s="77">
        <v>12</v>
      </c>
      <c r="BG32" s="78">
        <v>13</v>
      </c>
      <c r="BH32" s="79">
        <v>0</v>
      </c>
      <c r="BI32" s="77">
        <v>8</v>
      </c>
      <c r="BJ32" s="78">
        <v>8</v>
      </c>
      <c r="BK32" s="79">
        <v>2</v>
      </c>
      <c r="BL32" s="77">
        <v>6</v>
      </c>
      <c r="BM32" s="78">
        <v>8</v>
      </c>
      <c r="BN32" s="79">
        <v>2</v>
      </c>
      <c r="BO32" s="77">
        <v>6</v>
      </c>
      <c r="BP32" s="78">
        <v>8</v>
      </c>
      <c r="BQ32" s="76">
        <v>0</v>
      </c>
      <c r="BR32" s="77">
        <v>1</v>
      </c>
      <c r="BS32" s="77">
        <v>1</v>
      </c>
      <c r="BT32" s="77">
        <v>0</v>
      </c>
      <c r="BU32" s="77">
        <v>2</v>
      </c>
      <c r="BV32" s="77">
        <v>2</v>
      </c>
      <c r="BW32" s="77">
        <v>2</v>
      </c>
      <c r="BX32" s="77">
        <v>2</v>
      </c>
      <c r="BY32" s="77">
        <v>4</v>
      </c>
      <c r="BZ32" s="77">
        <v>0</v>
      </c>
      <c r="CA32" s="77">
        <v>1</v>
      </c>
      <c r="CB32" s="77">
        <v>1</v>
      </c>
      <c r="CC32" s="77">
        <v>0</v>
      </c>
      <c r="CD32" s="77">
        <v>0</v>
      </c>
      <c r="CE32" s="78">
        <v>0</v>
      </c>
      <c r="CF32" s="79">
        <v>0</v>
      </c>
      <c r="CG32" s="77">
        <v>13</v>
      </c>
      <c r="CH32" s="78">
        <v>13</v>
      </c>
      <c r="CI32" s="76">
        <v>0</v>
      </c>
      <c r="CJ32" s="77">
        <v>0</v>
      </c>
      <c r="CK32" s="77">
        <v>0</v>
      </c>
      <c r="CL32" s="77">
        <v>0</v>
      </c>
      <c r="CM32" s="77">
        <v>0</v>
      </c>
      <c r="CN32" s="77">
        <v>0</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23599</v>
      </c>
      <c r="D33" s="83">
        <v>32413</v>
      </c>
      <c r="E33" s="84">
        <v>56012</v>
      </c>
      <c r="F33" s="82">
        <v>16142</v>
      </c>
      <c r="G33" s="83">
        <v>22226</v>
      </c>
      <c r="H33" s="84">
        <v>38368</v>
      </c>
      <c r="I33" s="85">
        <v>891</v>
      </c>
      <c r="J33" s="86">
        <v>1334</v>
      </c>
      <c r="K33" s="86">
        <v>2225</v>
      </c>
      <c r="L33" s="86">
        <v>1113</v>
      </c>
      <c r="M33" s="86">
        <v>1697</v>
      </c>
      <c r="N33" s="86">
        <v>2810</v>
      </c>
      <c r="O33" s="86">
        <v>1393</v>
      </c>
      <c r="P33" s="86">
        <v>2165</v>
      </c>
      <c r="Q33" s="86">
        <v>3558</v>
      </c>
      <c r="R33" s="86">
        <v>540</v>
      </c>
      <c r="S33" s="86">
        <v>730</v>
      </c>
      <c r="T33" s="86">
        <v>1270</v>
      </c>
      <c r="U33" s="86">
        <v>743</v>
      </c>
      <c r="V33" s="86">
        <v>939</v>
      </c>
      <c r="W33" s="86">
        <v>1682</v>
      </c>
      <c r="X33" s="86">
        <v>2482</v>
      </c>
      <c r="Y33" s="86">
        <v>3207</v>
      </c>
      <c r="Z33" s="86">
        <v>5689</v>
      </c>
      <c r="AA33" s="86">
        <v>1774</v>
      </c>
      <c r="AB33" s="86">
        <v>2352</v>
      </c>
      <c r="AC33" s="86">
        <v>4126</v>
      </c>
      <c r="AD33" s="86">
        <v>1451</v>
      </c>
      <c r="AE33" s="86">
        <v>1971</v>
      </c>
      <c r="AF33" s="86">
        <v>3422</v>
      </c>
      <c r="AG33" s="86">
        <v>1447</v>
      </c>
      <c r="AH33" s="86">
        <v>1987</v>
      </c>
      <c r="AI33" s="86">
        <v>3434</v>
      </c>
      <c r="AJ33" s="86">
        <v>1338</v>
      </c>
      <c r="AK33" s="86">
        <v>1790</v>
      </c>
      <c r="AL33" s="86">
        <v>3128</v>
      </c>
      <c r="AM33" s="86">
        <v>363</v>
      </c>
      <c r="AN33" s="86">
        <v>505</v>
      </c>
      <c r="AO33" s="86">
        <v>868</v>
      </c>
      <c r="AP33" s="86">
        <v>467</v>
      </c>
      <c r="AQ33" s="86">
        <v>632</v>
      </c>
      <c r="AR33" s="86">
        <v>1099</v>
      </c>
      <c r="AS33" s="86">
        <v>246</v>
      </c>
      <c r="AT33" s="86">
        <v>353</v>
      </c>
      <c r="AU33" s="86">
        <v>599</v>
      </c>
      <c r="AV33" s="86">
        <v>432</v>
      </c>
      <c r="AW33" s="86">
        <v>577</v>
      </c>
      <c r="AX33" s="86">
        <v>1009</v>
      </c>
      <c r="AY33" s="86">
        <v>1051</v>
      </c>
      <c r="AZ33" s="86">
        <v>1399</v>
      </c>
      <c r="BA33" s="86">
        <v>2450</v>
      </c>
      <c r="BB33" s="86">
        <v>411</v>
      </c>
      <c r="BC33" s="86">
        <v>588</v>
      </c>
      <c r="BD33" s="87">
        <v>999</v>
      </c>
      <c r="BE33" s="88">
        <v>2591</v>
      </c>
      <c r="BF33" s="86">
        <v>3467</v>
      </c>
      <c r="BG33" s="87">
        <v>6058</v>
      </c>
      <c r="BH33" s="88">
        <v>1201</v>
      </c>
      <c r="BI33" s="86">
        <v>1566</v>
      </c>
      <c r="BJ33" s="87">
        <v>2767</v>
      </c>
      <c r="BK33" s="88">
        <v>1183</v>
      </c>
      <c r="BL33" s="86">
        <v>1652</v>
      </c>
      <c r="BM33" s="87">
        <v>2835</v>
      </c>
      <c r="BN33" s="88">
        <v>1241</v>
      </c>
      <c r="BO33" s="86">
        <v>1702</v>
      </c>
      <c r="BP33" s="87">
        <v>2943</v>
      </c>
      <c r="BQ33" s="85">
        <v>85</v>
      </c>
      <c r="BR33" s="86">
        <v>118</v>
      </c>
      <c r="BS33" s="86">
        <v>203</v>
      </c>
      <c r="BT33" s="86">
        <v>261</v>
      </c>
      <c r="BU33" s="86">
        <v>362</v>
      </c>
      <c r="BV33" s="86">
        <v>623</v>
      </c>
      <c r="BW33" s="86">
        <v>510</v>
      </c>
      <c r="BX33" s="86">
        <v>681</v>
      </c>
      <c r="BY33" s="86">
        <v>1191</v>
      </c>
      <c r="BZ33" s="86">
        <v>311</v>
      </c>
      <c r="CA33" s="86">
        <v>436</v>
      </c>
      <c r="CB33" s="86">
        <v>747</v>
      </c>
      <c r="CC33" s="86">
        <v>74</v>
      </c>
      <c r="CD33" s="86">
        <v>105</v>
      </c>
      <c r="CE33" s="87">
        <v>179</v>
      </c>
      <c r="CF33" s="88">
        <v>1241</v>
      </c>
      <c r="CG33" s="86">
        <v>1800</v>
      </c>
      <c r="CH33" s="87">
        <v>3041</v>
      </c>
      <c r="CI33" s="85">
        <v>174</v>
      </c>
      <c r="CJ33" s="86">
        <v>262</v>
      </c>
      <c r="CK33" s="86">
        <v>436</v>
      </c>
      <c r="CL33" s="86">
        <v>228</v>
      </c>
      <c r="CM33" s="86">
        <v>344</v>
      </c>
      <c r="CN33" s="86">
        <v>572</v>
      </c>
      <c r="CO33" s="86">
        <v>258</v>
      </c>
      <c r="CP33" s="86">
        <v>398</v>
      </c>
      <c r="CQ33" s="86">
        <v>656</v>
      </c>
      <c r="CR33" s="86">
        <v>481</v>
      </c>
      <c r="CS33" s="86">
        <v>650</v>
      </c>
      <c r="CT33" s="86">
        <v>1131</v>
      </c>
      <c r="CU33" s="86">
        <v>100</v>
      </c>
      <c r="CV33" s="86">
        <v>146</v>
      </c>
      <c r="CW33" s="87">
        <v>246</v>
      </c>
    </row>
    <row r="34" spans="1:101" s="50" customFormat="1" ht="18" customHeight="1" thickBot="1" x14ac:dyDescent="0.2">
      <c r="A34" s="89"/>
      <c r="B34" s="90" t="s">
        <v>73</v>
      </c>
      <c r="C34" s="91">
        <v>26.031371337804448</v>
      </c>
      <c r="D34" s="92">
        <v>32.506619062901152</v>
      </c>
      <c r="E34" s="93">
        <v>29.423012270969913</v>
      </c>
      <c r="F34" s="91">
        <v>24.592461683780737</v>
      </c>
      <c r="G34" s="92">
        <v>30.714167265491128</v>
      </c>
      <c r="H34" s="93">
        <v>27.802495616005562</v>
      </c>
      <c r="I34" s="94">
        <v>24.491478834524465</v>
      </c>
      <c r="J34" s="92">
        <v>33.551307847082498</v>
      </c>
      <c r="K34" s="92">
        <v>29.22248489624376</v>
      </c>
      <c r="L34" s="92">
        <v>22.193419740777667</v>
      </c>
      <c r="M34" s="92">
        <v>29.068174032202808</v>
      </c>
      <c r="N34" s="92">
        <v>25.891458582880311</v>
      </c>
      <c r="O34" s="92">
        <v>23.988289994833821</v>
      </c>
      <c r="P34" s="92">
        <v>32.198096371207612</v>
      </c>
      <c r="Q34" s="92">
        <v>28.393583911898489</v>
      </c>
      <c r="R34" s="92">
        <v>38.434163701067611</v>
      </c>
      <c r="S34" s="92">
        <v>47.681254082299148</v>
      </c>
      <c r="T34" s="92">
        <v>43.256130790190731</v>
      </c>
      <c r="U34" s="92">
        <v>36.350293542074361</v>
      </c>
      <c r="V34" s="92">
        <v>42.643051771117172</v>
      </c>
      <c r="W34" s="92">
        <v>39.613754121526142</v>
      </c>
      <c r="X34" s="92">
        <v>22.348280208896092</v>
      </c>
      <c r="Y34" s="92">
        <v>26.665003741581444</v>
      </c>
      <c r="Z34" s="92">
        <v>24.592573380019886</v>
      </c>
      <c r="AA34" s="92">
        <v>27.267138026437138</v>
      </c>
      <c r="AB34" s="92">
        <v>32.052330335241209</v>
      </c>
      <c r="AC34" s="92">
        <v>29.803524992776651</v>
      </c>
      <c r="AD34" s="92">
        <v>20.850696939215403</v>
      </c>
      <c r="AE34" s="92">
        <v>25.188498402555908</v>
      </c>
      <c r="AF34" s="92">
        <v>23.146645021645021</v>
      </c>
      <c r="AG34" s="92">
        <v>18.16926167754897</v>
      </c>
      <c r="AH34" s="92">
        <v>23.847815650504081</v>
      </c>
      <c r="AI34" s="92">
        <v>21.072655866470299</v>
      </c>
      <c r="AJ34" s="92">
        <v>20.235934664246823</v>
      </c>
      <c r="AK34" s="92">
        <v>25.172268316692449</v>
      </c>
      <c r="AL34" s="92">
        <v>22.793849741310211</v>
      </c>
      <c r="AM34" s="92">
        <v>33.580018501387606</v>
      </c>
      <c r="AN34" s="92">
        <v>42.760372565622355</v>
      </c>
      <c r="AO34" s="92">
        <v>38.373121131741819</v>
      </c>
      <c r="AP34" s="92">
        <v>38.436213991769549</v>
      </c>
      <c r="AQ34" s="92">
        <v>48.76543209876543</v>
      </c>
      <c r="AR34" s="92">
        <v>43.767423337315812</v>
      </c>
      <c r="AS34" s="92">
        <v>40.261865793780686</v>
      </c>
      <c r="AT34" s="92">
        <v>51.01156069364162</v>
      </c>
      <c r="AU34" s="92">
        <v>45.970836531082114</v>
      </c>
      <c r="AV34" s="92">
        <v>39.488117001828158</v>
      </c>
      <c r="AW34" s="92">
        <v>48.691983122362871</v>
      </c>
      <c r="AX34" s="92">
        <v>44.273804300131637</v>
      </c>
      <c r="AY34" s="92">
        <v>32.199754901960787</v>
      </c>
      <c r="AZ34" s="92">
        <v>38.539944903581272</v>
      </c>
      <c r="BA34" s="92">
        <v>35.538149115172615</v>
      </c>
      <c r="BB34" s="92">
        <v>31.207289293849662</v>
      </c>
      <c r="BC34" s="92">
        <v>39.837398373983739</v>
      </c>
      <c r="BD34" s="93">
        <v>35.767991407089148</v>
      </c>
      <c r="BE34" s="96">
        <v>20.736294517807121</v>
      </c>
      <c r="BF34" s="97">
        <v>26.605786202133373</v>
      </c>
      <c r="BG34" s="98">
        <v>23.732664733996707</v>
      </c>
      <c r="BH34" s="91">
        <v>39.506578947368418</v>
      </c>
      <c r="BI34" s="92">
        <v>45.47038327526132</v>
      </c>
      <c r="BJ34" s="93">
        <v>42.67427513880321</v>
      </c>
      <c r="BK34" s="91">
        <v>26.674182638105975</v>
      </c>
      <c r="BL34" s="92">
        <v>33.387227162489893</v>
      </c>
      <c r="BM34" s="93">
        <v>30.214217201321542</v>
      </c>
      <c r="BN34" s="91">
        <v>47.804314329738055</v>
      </c>
      <c r="BO34" s="92">
        <v>56.190161769560909</v>
      </c>
      <c r="BP34" s="93">
        <v>52.32</v>
      </c>
      <c r="BQ34" s="94">
        <v>60.283687943262407</v>
      </c>
      <c r="BR34" s="92">
        <v>70.658682634730539</v>
      </c>
      <c r="BS34" s="92">
        <v>65.909090909090907</v>
      </c>
      <c r="BT34" s="92">
        <v>47.627737226277375</v>
      </c>
      <c r="BU34" s="92">
        <v>57.00787401574803</v>
      </c>
      <c r="BV34" s="92">
        <v>52.662721893491124</v>
      </c>
      <c r="BW34" s="92">
        <v>43.96551724137931</v>
      </c>
      <c r="BX34" s="92">
        <v>50.03673769287289</v>
      </c>
      <c r="BY34" s="92">
        <v>47.243157477191588</v>
      </c>
      <c r="BZ34" s="92">
        <v>50.569105691056912</v>
      </c>
      <c r="CA34" s="92">
        <v>60.724233983286915</v>
      </c>
      <c r="CB34" s="92">
        <v>56.039009752438105</v>
      </c>
      <c r="CC34" s="92">
        <v>56.060606060606055</v>
      </c>
      <c r="CD34" s="92">
        <v>70.945945945945937</v>
      </c>
      <c r="CE34" s="93">
        <v>63.928571428571423</v>
      </c>
      <c r="CF34" s="91">
        <v>50.611745513866232</v>
      </c>
      <c r="CG34" s="92">
        <v>62.15469613259669</v>
      </c>
      <c r="CH34" s="93">
        <v>56.862378459237092</v>
      </c>
      <c r="CI34" s="94">
        <v>49.152542372881356</v>
      </c>
      <c r="CJ34" s="92">
        <v>60.36866359447005</v>
      </c>
      <c r="CK34" s="92">
        <v>55.329949238578678</v>
      </c>
      <c r="CL34" s="92">
        <v>53.647058823529413</v>
      </c>
      <c r="CM34" s="92">
        <v>68.8</v>
      </c>
      <c r="CN34" s="92">
        <v>61.837837837837839</v>
      </c>
      <c r="CO34" s="92">
        <v>49.142857142857146</v>
      </c>
      <c r="CP34" s="92">
        <v>64.505672609400321</v>
      </c>
      <c r="CQ34" s="92">
        <v>57.443082311733797</v>
      </c>
      <c r="CR34" s="92">
        <v>48.634984833164815</v>
      </c>
      <c r="CS34" s="92">
        <v>57.117750439367313</v>
      </c>
      <c r="CT34" s="92">
        <v>53.173483779971789</v>
      </c>
      <c r="CU34" s="92">
        <v>62.893081761006286</v>
      </c>
      <c r="CV34" s="92">
        <v>70.531400966183583</v>
      </c>
      <c r="CW34" s="93">
        <v>67.213114754098356</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66.745144202472034</v>
      </c>
      <c r="D39" s="108">
        <v>80.663864328163498</v>
      </c>
      <c r="E39" s="109">
        <v>73.756845564074482</v>
      </c>
      <c r="F39" s="107">
        <v>63.931068931068936</v>
      </c>
      <c r="G39" s="108">
        <v>76.072410520937254</v>
      </c>
      <c r="H39" s="109">
        <v>70.080972158887832</v>
      </c>
      <c r="I39" s="110">
        <v>65.288505224897776</v>
      </c>
      <c r="J39" s="111">
        <v>85.534297713485756</v>
      </c>
      <c r="K39" s="111">
        <v>75.276243093922659</v>
      </c>
      <c r="L39" s="111">
        <v>63.036410923276989</v>
      </c>
      <c r="M39" s="111">
        <v>76.855498333838241</v>
      </c>
      <c r="N39" s="111">
        <v>70.189744393915632</v>
      </c>
      <c r="O39" s="111">
        <v>60.992514555031882</v>
      </c>
      <c r="P39" s="111">
        <v>80.026773761713514</v>
      </c>
      <c r="Q39" s="111">
        <v>70.675565241078729</v>
      </c>
      <c r="R39" s="111">
        <v>92.465753424657535</v>
      </c>
      <c r="S39" s="111">
        <v>123.17784256559767</v>
      </c>
      <c r="T39" s="111">
        <v>107.34463276836159</v>
      </c>
      <c r="U39" s="111">
        <v>84.310189359783593</v>
      </c>
      <c r="V39" s="111">
        <v>106.56660412757975</v>
      </c>
      <c r="W39" s="111">
        <v>95.218390804597703</v>
      </c>
      <c r="X39" s="111">
        <v>62.249817384952522</v>
      </c>
      <c r="Y39" s="111">
        <v>67.881072026800666</v>
      </c>
      <c r="Z39" s="111">
        <v>65.129559568848592</v>
      </c>
      <c r="AA39" s="111">
        <v>71.979910124240021</v>
      </c>
      <c r="AB39" s="111">
        <v>77.417794970986463</v>
      </c>
      <c r="AC39" s="111">
        <v>74.820053036999624</v>
      </c>
      <c r="AD39" s="111">
        <v>57.657453556864525</v>
      </c>
      <c r="AE39" s="111">
        <v>65.924512298558099</v>
      </c>
      <c r="AF39" s="111">
        <v>61.927710843373497</v>
      </c>
      <c r="AG39" s="111">
        <v>48.859813084112147</v>
      </c>
      <c r="AH39" s="111">
        <v>58.825772016774678</v>
      </c>
      <c r="AI39" s="111">
        <v>53.793884484711207</v>
      </c>
      <c r="AJ39" s="111">
        <v>57.27878211227403</v>
      </c>
      <c r="AK39" s="111">
        <v>63.961263546230121</v>
      </c>
      <c r="AL39" s="111">
        <v>60.672052452874368</v>
      </c>
      <c r="AM39" s="111">
        <v>72.960000000000008</v>
      </c>
      <c r="AN39" s="111">
        <v>104.67937608318891</v>
      </c>
      <c r="AO39" s="111">
        <v>88.186356073211314</v>
      </c>
      <c r="AP39" s="111">
        <v>86.635944700460826</v>
      </c>
      <c r="AQ39" s="111">
        <v>125.78397212543555</v>
      </c>
      <c r="AR39" s="111">
        <v>104.97959183673468</v>
      </c>
      <c r="AS39" s="111">
        <v>99.673202614379079</v>
      </c>
      <c r="AT39" s="111">
        <v>138.62068965517241</v>
      </c>
      <c r="AU39" s="111">
        <v>118.62416107382549</v>
      </c>
      <c r="AV39" s="111">
        <v>88.296041308089499</v>
      </c>
      <c r="AW39" s="111">
        <v>118.23204419889504</v>
      </c>
      <c r="AX39" s="111">
        <v>102.75800711743773</v>
      </c>
      <c r="AY39" s="111">
        <v>80.331491712707177</v>
      </c>
      <c r="AZ39" s="111">
        <v>97.068403908794792</v>
      </c>
      <c r="BA39" s="111">
        <v>88.773274917853229</v>
      </c>
      <c r="BB39" s="111">
        <v>76.069518716577548</v>
      </c>
      <c r="BC39" s="111">
        <v>98.654104979811578</v>
      </c>
      <c r="BD39" s="112">
        <v>87.323943661971825</v>
      </c>
      <c r="BE39" s="107">
        <v>56.873822975517896</v>
      </c>
      <c r="BF39" s="108">
        <v>67.903620667439768</v>
      </c>
      <c r="BG39" s="109">
        <v>62.317181737250415</v>
      </c>
      <c r="BH39" s="107">
        <v>94.746957078795646</v>
      </c>
      <c r="BI39" s="108">
        <v>112.06896551724137</v>
      </c>
      <c r="BJ39" s="109">
        <v>103.57927786499215</v>
      </c>
      <c r="BK39" s="107">
        <v>74.468922108575924</v>
      </c>
      <c r="BL39" s="108">
        <v>89.869531849577896</v>
      </c>
      <c r="BM39" s="109">
        <v>82.26495726495726</v>
      </c>
      <c r="BN39" s="107">
        <v>119.0717299578059</v>
      </c>
      <c r="BO39" s="108">
        <v>169.96434937611409</v>
      </c>
      <c r="BP39" s="109">
        <v>143.82314694408322</v>
      </c>
      <c r="BQ39" s="110">
        <v>171.15384615384613</v>
      </c>
      <c r="BR39" s="111">
        <v>263.04347826086956</v>
      </c>
      <c r="BS39" s="111">
        <v>214.28571428571428</v>
      </c>
      <c r="BT39" s="111">
        <v>118.32669322709164</v>
      </c>
      <c r="BU39" s="111">
        <v>166.80672268907563</v>
      </c>
      <c r="BV39" s="111">
        <v>141.92229038854808</v>
      </c>
      <c r="BW39" s="111">
        <v>103.15236427320491</v>
      </c>
      <c r="BX39" s="111">
        <v>143.47048300536673</v>
      </c>
      <c r="BY39" s="111">
        <v>123.09734513274336</v>
      </c>
      <c r="BZ39" s="111">
        <v>134.73282442748092</v>
      </c>
      <c r="CA39" s="111">
        <v>201.68067226890756</v>
      </c>
      <c r="CB39" s="111">
        <v>166.6</v>
      </c>
      <c r="CC39" s="111">
        <v>169.38775510204081</v>
      </c>
      <c r="CD39" s="111">
        <v>260.97560975609758</v>
      </c>
      <c r="CE39" s="112">
        <v>211.11111111111111</v>
      </c>
      <c r="CF39" s="107">
        <v>128.09302325581396</v>
      </c>
      <c r="CG39" s="108">
        <v>195.51020408163265</v>
      </c>
      <c r="CH39" s="109">
        <v>160.24330900243308</v>
      </c>
      <c r="CI39" s="110">
        <v>132.89473684210526</v>
      </c>
      <c r="CJ39" s="111">
        <v>183.66013071895424</v>
      </c>
      <c r="CK39" s="111">
        <v>158.36065573770492</v>
      </c>
      <c r="CL39" s="111">
        <v>148.53801169590645</v>
      </c>
      <c r="CM39" s="111">
        <v>242.46575342465752</v>
      </c>
      <c r="CN39" s="111">
        <v>191.79810725552051</v>
      </c>
      <c r="CO39" s="111">
        <v>119.66527196652719</v>
      </c>
      <c r="CP39" s="111">
        <v>213.19796954314722</v>
      </c>
      <c r="CQ39" s="111">
        <v>161.92660550458714</v>
      </c>
      <c r="CR39" s="111">
        <v>117.84140969162995</v>
      </c>
      <c r="CS39" s="111">
        <v>167.13615023474176</v>
      </c>
      <c r="CT39" s="111">
        <v>141.70454545454544</v>
      </c>
      <c r="CU39" s="111">
        <v>169.4915254237288</v>
      </c>
      <c r="CV39" s="111">
        <v>256.89655172413796</v>
      </c>
      <c r="CW39" s="109">
        <v>212.82051282051282</v>
      </c>
    </row>
    <row r="40" spans="1:101" ht="18" customHeight="1" x14ac:dyDescent="0.15">
      <c r="B40" s="114" t="s">
        <v>79</v>
      </c>
      <c r="C40" s="115">
        <v>43.406047675103004</v>
      </c>
      <c r="D40" s="116">
        <v>58.727714161472676</v>
      </c>
      <c r="E40" s="117">
        <v>51.124497991967878</v>
      </c>
      <c r="F40" s="115">
        <v>40.31468531468532</v>
      </c>
      <c r="G40" s="116">
        <v>54.079174675782873</v>
      </c>
      <c r="H40" s="117">
        <v>47.286754828134434</v>
      </c>
      <c r="I40" s="118">
        <v>40.481599273057697</v>
      </c>
      <c r="J40" s="116">
        <v>62.249183387774146</v>
      </c>
      <c r="K40" s="116">
        <v>51.220073664825051</v>
      </c>
      <c r="L40" s="116">
        <v>36.183355006501948</v>
      </c>
      <c r="M40" s="116">
        <v>51.408664041199636</v>
      </c>
      <c r="N40" s="116">
        <v>44.064607182060527</v>
      </c>
      <c r="O40" s="116">
        <v>38.619351261436094</v>
      </c>
      <c r="P40" s="116">
        <v>57.965194109772419</v>
      </c>
      <c r="Q40" s="116">
        <v>48.460909833832744</v>
      </c>
      <c r="R40" s="116">
        <v>73.972602739726028</v>
      </c>
      <c r="S40" s="116">
        <v>106.4139941690962</v>
      </c>
      <c r="T40" s="116">
        <v>89.689265536723155</v>
      </c>
      <c r="U40" s="116">
        <v>66.997294860234447</v>
      </c>
      <c r="V40" s="116">
        <v>88.086303939962477</v>
      </c>
      <c r="W40" s="116">
        <v>77.333333333333329</v>
      </c>
      <c r="X40" s="116">
        <v>36.260043827611391</v>
      </c>
      <c r="Y40" s="116">
        <v>44.765494137353436</v>
      </c>
      <c r="Z40" s="116">
        <v>40.609608109072738</v>
      </c>
      <c r="AA40" s="116">
        <v>46.893999471319056</v>
      </c>
      <c r="AB40" s="116">
        <v>56.866537717601553</v>
      </c>
      <c r="AC40" s="116">
        <v>52.102538199267592</v>
      </c>
      <c r="AD40" s="116">
        <v>32.8726778432261</v>
      </c>
      <c r="AE40" s="116">
        <v>41.793893129770993</v>
      </c>
      <c r="AF40" s="116">
        <v>37.480832420591462</v>
      </c>
      <c r="AG40" s="116">
        <v>27.046728971962619</v>
      </c>
      <c r="AH40" s="116">
        <v>37.87647731605032</v>
      </c>
      <c r="AI40" s="116">
        <v>32.408456021140054</v>
      </c>
      <c r="AJ40" s="116">
        <v>31.826831588962897</v>
      </c>
      <c r="AK40" s="116">
        <v>41.272769195296291</v>
      </c>
      <c r="AL40" s="116">
        <v>36.623346212387311</v>
      </c>
      <c r="AM40" s="116">
        <v>58.08</v>
      </c>
      <c r="AN40" s="116">
        <v>87.521663778162917</v>
      </c>
      <c r="AO40" s="116">
        <v>72.212978369384359</v>
      </c>
      <c r="AP40" s="116">
        <v>71.735791090629803</v>
      </c>
      <c r="AQ40" s="116">
        <v>110.10452961672475</v>
      </c>
      <c r="AR40" s="116">
        <v>89.714285714285708</v>
      </c>
      <c r="AS40" s="116">
        <v>80.392156862745097</v>
      </c>
      <c r="AT40" s="116">
        <v>121.72413793103449</v>
      </c>
      <c r="AU40" s="116">
        <v>100.503355704698</v>
      </c>
      <c r="AV40" s="116">
        <v>74.354561101549052</v>
      </c>
      <c r="AW40" s="116">
        <v>106.26151012891344</v>
      </c>
      <c r="AX40" s="116">
        <v>89.768683274021356</v>
      </c>
      <c r="AY40" s="116">
        <v>58.066298342541437</v>
      </c>
      <c r="AZ40" s="116">
        <v>75.950054288816503</v>
      </c>
      <c r="BA40" s="116">
        <v>67.086527929901422</v>
      </c>
      <c r="BB40" s="116">
        <v>54.946524064171122</v>
      </c>
      <c r="BC40" s="116">
        <v>79.138627187079408</v>
      </c>
      <c r="BD40" s="117">
        <v>67.002012072434596</v>
      </c>
      <c r="BE40" s="115">
        <v>32.529817953546768</v>
      </c>
      <c r="BF40" s="116">
        <v>44.67207834042005</v>
      </c>
      <c r="BG40" s="117">
        <v>38.522192547373777</v>
      </c>
      <c r="BH40" s="115">
        <v>76.937860345932094</v>
      </c>
      <c r="BI40" s="116">
        <v>96.428571428571431</v>
      </c>
      <c r="BJ40" s="117">
        <v>86.875981161695449</v>
      </c>
      <c r="BK40" s="115">
        <v>46.538158929976397</v>
      </c>
      <c r="BL40" s="116">
        <v>63.392171910974668</v>
      </c>
      <c r="BM40" s="117">
        <v>55.069930069930074</v>
      </c>
      <c r="BN40" s="115">
        <v>104.72573839662446</v>
      </c>
      <c r="BO40" s="116">
        <v>151.6934046345811</v>
      </c>
      <c r="BP40" s="117">
        <v>127.56827048114434</v>
      </c>
      <c r="BQ40" s="118">
        <v>163.46153846153845</v>
      </c>
      <c r="BR40" s="116">
        <v>256.52173913043475</v>
      </c>
      <c r="BS40" s="116">
        <v>207.14285714285717</v>
      </c>
      <c r="BT40" s="116">
        <v>103.98406374501991</v>
      </c>
      <c r="BU40" s="116">
        <v>152.10084033613444</v>
      </c>
      <c r="BV40" s="116">
        <v>127.40286298568506</v>
      </c>
      <c r="BW40" s="116">
        <v>89.316987740805615</v>
      </c>
      <c r="BX40" s="116">
        <v>121.82468694096602</v>
      </c>
      <c r="BY40" s="116">
        <v>105.39823008849558</v>
      </c>
      <c r="BZ40" s="116">
        <v>118.70229007633588</v>
      </c>
      <c r="CA40" s="116">
        <v>183.19327731092437</v>
      </c>
      <c r="CB40" s="116">
        <v>149.4</v>
      </c>
      <c r="CC40" s="116">
        <v>151.0204081632653</v>
      </c>
      <c r="CD40" s="116">
        <v>256.09756097560978</v>
      </c>
      <c r="CE40" s="117">
        <v>198.88888888888889</v>
      </c>
      <c r="CF40" s="115">
        <v>115.44186046511629</v>
      </c>
      <c r="CG40" s="116">
        <v>183.67346938775512</v>
      </c>
      <c r="CH40" s="117">
        <v>147.98053527980534</v>
      </c>
      <c r="CI40" s="118">
        <v>114.4736842105263</v>
      </c>
      <c r="CJ40" s="116">
        <v>171.24183006535947</v>
      </c>
      <c r="CK40" s="116">
        <v>142.95081967213116</v>
      </c>
      <c r="CL40" s="116">
        <v>133.33333333333331</v>
      </c>
      <c r="CM40" s="116">
        <v>235.61643835616439</v>
      </c>
      <c r="CN40" s="116">
        <v>180.4416403785489</v>
      </c>
      <c r="CO40" s="116">
        <v>107.94979079497908</v>
      </c>
      <c r="CP40" s="116">
        <v>202.03045685279187</v>
      </c>
      <c r="CQ40" s="116">
        <v>150.45871559633028</v>
      </c>
      <c r="CR40" s="116">
        <v>105.94713656387664</v>
      </c>
      <c r="CS40" s="116">
        <v>152.58215962441315</v>
      </c>
      <c r="CT40" s="116">
        <v>128.52272727272725</v>
      </c>
      <c r="CU40" s="116">
        <v>169.4915254237288</v>
      </c>
      <c r="CV40" s="116">
        <v>251.72413793103448</v>
      </c>
      <c r="CW40" s="117">
        <v>210.25641025641028</v>
      </c>
    </row>
    <row r="41" spans="1:101" ht="18" customHeight="1" x14ac:dyDescent="0.15">
      <c r="B41" s="114" t="s">
        <v>80</v>
      </c>
      <c r="C41" s="115">
        <v>23.339096527369041</v>
      </c>
      <c r="D41" s="116">
        <v>21.936150166690823</v>
      </c>
      <c r="E41" s="117">
        <v>22.63234757210661</v>
      </c>
      <c r="F41" s="115">
        <v>23.616383616383615</v>
      </c>
      <c r="G41" s="116">
        <v>21.993235845154384</v>
      </c>
      <c r="H41" s="117">
        <v>22.794217330753401</v>
      </c>
      <c r="I41" s="118">
        <v>24.806905951840072</v>
      </c>
      <c r="J41" s="116">
        <v>23.285114325711621</v>
      </c>
      <c r="K41" s="116">
        <v>24.056169429097608</v>
      </c>
      <c r="L41" s="116">
        <v>26.85305591677503</v>
      </c>
      <c r="M41" s="116">
        <v>25.446834292638592</v>
      </c>
      <c r="N41" s="116">
        <v>26.125137211855105</v>
      </c>
      <c r="O41" s="116">
        <v>22.373163293595784</v>
      </c>
      <c r="P41" s="116">
        <v>22.061579651941098</v>
      </c>
      <c r="Q41" s="116">
        <v>22.214655407245981</v>
      </c>
      <c r="R41" s="116">
        <v>18.493150684931507</v>
      </c>
      <c r="S41" s="116">
        <v>16.763848396501459</v>
      </c>
      <c r="T41" s="116">
        <v>17.655367231638419</v>
      </c>
      <c r="U41" s="116">
        <v>17.312894499549145</v>
      </c>
      <c r="V41" s="116">
        <v>18.48030018761726</v>
      </c>
      <c r="W41" s="116">
        <v>17.885057471264368</v>
      </c>
      <c r="X41" s="116">
        <v>25.989773557341124</v>
      </c>
      <c r="Y41" s="116">
        <v>23.115577889447238</v>
      </c>
      <c r="Z41" s="116">
        <v>24.519951459775857</v>
      </c>
      <c r="AA41" s="116">
        <v>25.085910652920962</v>
      </c>
      <c r="AB41" s="116">
        <v>20.551257253384914</v>
      </c>
      <c r="AC41" s="116">
        <v>22.717514837732036</v>
      </c>
      <c r="AD41" s="116">
        <v>24.784775713638425</v>
      </c>
      <c r="AE41" s="116">
        <v>24.130619168787106</v>
      </c>
      <c r="AF41" s="116">
        <v>24.446878422782035</v>
      </c>
      <c r="AG41" s="116">
        <v>21.813084112149532</v>
      </c>
      <c r="AH41" s="116">
        <v>20.949294700724362</v>
      </c>
      <c r="AI41" s="116">
        <v>21.385428463571159</v>
      </c>
      <c r="AJ41" s="116">
        <v>25.451950523311133</v>
      </c>
      <c r="AK41" s="116">
        <v>22.688494350933823</v>
      </c>
      <c r="AL41" s="116">
        <v>24.048706240487061</v>
      </c>
      <c r="AM41" s="116">
        <v>14.879999999999999</v>
      </c>
      <c r="AN41" s="116">
        <v>17.157712305025996</v>
      </c>
      <c r="AO41" s="116">
        <v>15.973377703826955</v>
      </c>
      <c r="AP41" s="116">
        <v>14.90015360983103</v>
      </c>
      <c r="AQ41" s="116">
        <v>15.6794425087108</v>
      </c>
      <c r="AR41" s="116">
        <v>15.26530612244898</v>
      </c>
      <c r="AS41" s="116">
        <v>19.281045751633989</v>
      </c>
      <c r="AT41" s="116">
        <v>16.896551724137932</v>
      </c>
      <c r="AU41" s="116">
        <v>18.120805369127517</v>
      </c>
      <c r="AV41" s="116">
        <v>13.941480206540447</v>
      </c>
      <c r="AW41" s="116">
        <v>11.970534069981584</v>
      </c>
      <c r="AX41" s="116">
        <v>12.98932384341637</v>
      </c>
      <c r="AY41" s="116">
        <v>22.265193370165743</v>
      </c>
      <c r="AZ41" s="116">
        <v>21.118349619978286</v>
      </c>
      <c r="BA41" s="116">
        <v>21.686746987951807</v>
      </c>
      <c r="BB41" s="116">
        <v>21.122994652406419</v>
      </c>
      <c r="BC41" s="116">
        <v>19.515477792732167</v>
      </c>
      <c r="BD41" s="117">
        <v>20.321931589537222</v>
      </c>
      <c r="BE41" s="115">
        <v>24.344005021971125</v>
      </c>
      <c r="BF41" s="116">
        <v>23.231542327019714</v>
      </c>
      <c r="BG41" s="117">
        <v>23.794989189876638</v>
      </c>
      <c r="BH41" s="115">
        <v>17.809096732863551</v>
      </c>
      <c r="BI41" s="116">
        <v>15.64039408866995</v>
      </c>
      <c r="BJ41" s="117">
        <v>16.703296703296701</v>
      </c>
      <c r="BK41" s="115">
        <v>27.930763178599527</v>
      </c>
      <c r="BL41" s="116">
        <v>26.477359938603222</v>
      </c>
      <c r="BM41" s="117">
        <v>27.195027195027194</v>
      </c>
      <c r="BN41" s="115">
        <v>14.345991561181433</v>
      </c>
      <c r="BO41" s="116">
        <v>18.270944741532976</v>
      </c>
      <c r="BP41" s="117">
        <v>16.254876462938881</v>
      </c>
      <c r="BQ41" s="118">
        <v>7.6923076923076925</v>
      </c>
      <c r="BR41" s="116">
        <v>6.5217391304347823</v>
      </c>
      <c r="BS41" s="116">
        <v>7.1428571428571423</v>
      </c>
      <c r="BT41" s="116">
        <v>14.342629482071715</v>
      </c>
      <c r="BU41" s="116">
        <v>14.705882352941178</v>
      </c>
      <c r="BV41" s="116">
        <v>14.519427402862986</v>
      </c>
      <c r="BW41" s="116">
        <v>13.835376532399298</v>
      </c>
      <c r="BX41" s="116">
        <v>21.645796064400717</v>
      </c>
      <c r="BY41" s="116">
        <v>17.699115044247787</v>
      </c>
      <c r="BZ41" s="116">
        <v>16.030534351145036</v>
      </c>
      <c r="CA41" s="116">
        <v>18.487394957983195</v>
      </c>
      <c r="CB41" s="116">
        <v>17.2</v>
      </c>
      <c r="CC41" s="116">
        <v>18.367346938775512</v>
      </c>
      <c r="CD41" s="116">
        <v>4.8780487804878048</v>
      </c>
      <c r="CE41" s="117">
        <v>12.222222222222221</v>
      </c>
      <c r="CF41" s="115">
        <v>12.651162790697674</v>
      </c>
      <c r="CG41" s="116">
        <v>11.836734693877551</v>
      </c>
      <c r="CH41" s="117">
        <v>12.262773722627736</v>
      </c>
      <c r="CI41" s="118">
        <v>18.421052631578945</v>
      </c>
      <c r="CJ41" s="116">
        <v>12.418300653594772</v>
      </c>
      <c r="CK41" s="116">
        <v>15.409836065573771</v>
      </c>
      <c r="CL41" s="116">
        <v>15.204678362573098</v>
      </c>
      <c r="CM41" s="116">
        <v>6.8493150684931505</v>
      </c>
      <c r="CN41" s="116">
        <v>11.356466876971609</v>
      </c>
      <c r="CO41" s="116">
        <v>11.715481171548117</v>
      </c>
      <c r="CP41" s="116">
        <v>11.167512690355331</v>
      </c>
      <c r="CQ41" s="116">
        <v>11.467889908256881</v>
      </c>
      <c r="CR41" s="116">
        <v>11.894273127753303</v>
      </c>
      <c r="CS41" s="116">
        <v>14.553990610328638</v>
      </c>
      <c r="CT41" s="116">
        <v>13.18181818181818</v>
      </c>
      <c r="CU41" s="116">
        <v>0</v>
      </c>
      <c r="CV41" s="116">
        <v>5.1724137931034484</v>
      </c>
      <c r="CW41" s="117">
        <v>2.5641025641025639</v>
      </c>
    </row>
    <row r="42" spans="1:101" s="113" customFormat="1" ht="18" customHeight="1" thickBot="1" x14ac:dyDescent="0.2">
      <c r="A42" s="105"/>
      <c r="B42" s="119" t="s">
        <v>81</v>
      </c>
      <c r="C42" s="120">
        <v>185.97998266214833</v>
      </c>
      <c r="D42" s="121">
        <v>267.72115305195342</v>
      </c>
      <c r="E42" s="122">
        <v>225.89127278593318</v>
      </c>
      <c r="F42" s="120">
        <v>170.70642978003383</v>
      </c>
      <c r="G42" s="121">
        <v>245.89003208319505</v>
      </c>
      <c r="H42" s="122">
        <v>207.45066234117328</v>
      </c>
      <c r="I42" s="110">
        <v>163.1868131868132</v>
      </c>
      <c r="J42" s="111">
        <v>267.33466933867732</v>
      </c>
      <c r="K42" s="111">
        <v>212.91866028708137</v>
      </c>
      <c r="L42" s="111">
        <v>134.74576271186442</v>
      </c>
      <c r="M42" s="111">
        <v>202.02380952380952</v>
      </c>
      <c r="N42" s="111">
        <v>168.66746698679472</v>
      </c>
      <c r="O42" s="111">
        <v>172.61462205700124</v>
      </c>
      <c r="P42" s="111">
        <v>262.74271844660194</v>
      </c>
      <c r="Q42" s="111">
        <v>218.1483752299203</v>
      </c>
      <c r="R42" s="111">
        <v>400</v>
      </c>
      <c r="S42" s="111">
        <v>634.78260869565213</v>
      </c>
      <c r="T42" s="111">
        <v>508</v>
      </c>
      <c r="U42" s="111">
        <v>386.97916666666663</v>
      </c>
      <c r="V42" s="111">
        <v>476.64974619289342</v>
      </c>
      <c r="W42" s="111">
        <v>432.39074550128532</v>
      </c>
      <c r="X42" s="111">
        <v>139.51658234963463</v>
      </c>
      <c r="Y42" s="111">
        <v>193.65942028985506</v>
      </c>
      <c r="Z42" s="111">
        <v>165.61863173216884</v>
      </c>
      <c r="AA42" s="111">
        <v>186.9336143308746</v>
      </c>
      <c r="AB42" s="111">
        <v>276.70588235294116</v>
      </c>
      <c r="AC42" s="111">
        <v>229.34963868816007</v>
      </c>
      <c r="AD42" s="111">
        <v>132.63254113345522</v>
      </c>
      <c r="AE42" s="111">
        <v>173.19859402460457</v>
      </c>
      <c r="AF42" s="111">
        <v>153.31541218637992</v>
      </c>
      <c r="AG42" s="111">
        <v>123.99314481576693</v>
      </c>
      <c r="AH42" s="111">
        <v>180.80072793448591</v>
      </c>
      <c r="AI42" s="111">
        <v>151.54457193292146</v>
      </c>
      <c r="AJ42" s="111">
        <v>125.04672897196261</v>
      </c>
      <c r="AK42" s="111">
        <v>181.91056910569105</v>
      </c>
      <c r="AL42" s="111">
        <v>152.28821811100292</v>
      </c>
      <c r="AM42" s="111">
        <v>390.32258064516128</v>
      </c>
      <c r="AN42" s="111">
        <v>510.1010101010101</v>
      </c>
      <c r="AO42" s="111">
        <v>452.08333333333331</v>
      </c>
      <c r="AP42" s="111">
        <v>481.44329896907215</v>
      </c>
      <c r="AQ42" s="111">
        <v>702.22222222222217</v>
      </c>
      <c r="AR42" s="111">
        <v>587.70053475935833</v>
      </c>
      <c r="AS42" s="111">
        <v>416.94915254237293</v>
      </c>
      <c r="AT42" s="111">
        <v>720.40816326530614</v>
      </c>
      <c r="AU42" s="111">
        <v>554.62962962962968</v>
      </c>
      <c r="AV42" s="111">
        <v>533.33333333333326</v>
      </c>
      <c r="AW42" s="111">
        <v>887.69230769230774</v>
      </c>
      <c r="AX42" s="111">
        <v>691.09589041095887</v>
      </c>
      <c r="AY42" s="111">
        <v>260.79404466501239</v>
      </c>
      <c r="AZ42" s="111">
        <v>359.64010282776349</v>
      </c>
      <c r="BA42" s="111">
        <v>309.34343434343435</v>
      </c>
      <c r="BB42" s="111">
        <v>260.12658227848101</v>
      </c>
      <c r="BC42" s="111">
        <v>405.51724137931035</v>
      </c>
      <c r="BD42" s="112">
        <v>329.70297029702971</v>
      </c>
      <c r="BE42" s="120">
        <v>133.62558019597731</v>
      </c>
      <c r="BF42" s="121">
        <v>192.29062673322241</v>
      </c>
      <c r="BG42" s="122">
        <v>161.89203634420096</v>
      </c>
      <c r="BH42" s="120">
        <v>432.01438848920867</v>
      </c>
      <c r="BI42" s="121">
        <v>616.53543307086613</v>
      </c>
      <c r="BJ42" s="122">
        <v>520.11278195488717</v>
      </c>
      <c r="BK42" s="120">
        <v>166.61971830985917</v>
      </c>
      <c r="BL42" s="121">
        <v>239.42028985507244</v>
      </c>
      <c r="BM42" s="122">
        <v>202.5</v>
      </c>
      <c r="BN42" s="120">
        <v>730</v>
      </c>
      <c r="BO42" s="121">
        <v>830.2439024390244</v>
      </c>
      <c r="BP42" s="122">
        <v>784.8</v>
      </c>
      <c r="BQ42" s="110">
        <v>2125</v>
      </c>
      <c r="BR42" s="111">
        <v>3933.3333333333335</v>
      </c>
      <c r="BS42" s="111">
        <v>2900</v>
      </c>
      <c r="BT42" s="111">
        <v>725</v>
      </c>
      <c r="BU42" s="111">
        <v>1034.2857142857144</v>
      </c>
      <c r="BV42" s="111">
        <v>877.46478873239437</v>
      </c>
      <c r="BW42" s="111">
        <v>645.56962025316454</v>
      </c>
      <c r="BX42" s="111">
        <v>562.80991735537191</v>
      </c>
      <c r="BY42" s="111">
        <v>595.5</v>
      </c>
      <c r="BZ42" s="111">
        <v>740.47619047619048</v>
      </c>
      <c r="CA42" s="111">
        <v>990.90909090909088</v>
      </c>
      <c r="CB42" s="111">
        <v>868.60465116279079</v>
      </c>
      <c r="CC42" s="111">
        <v>822.22222222222217</v>
      </c>
      <c r="CD42" s="111">
        <v>5250</v>
      </c>
      <c r="CE42" s="112">
        <v>1627.2727272727273</v>
      </c>
      <c r="CF42" s="120">
        <v>912.5</v>
      </c>
      <c r="CG42" s="121">
        <v>1551.7241379310344</v>
      </c>
      <c r="CH42" s="122">
        <v>1206.7460317460318</v>
      </c>
      <c r="CI42" s="110">
        <v>621.42857142857144</v>
      </c>
      <c r="CJ42" s="111">
        <v>1378.9473684210525</v>
      </c>
      <c r="CK42" s="111">
        <v>927.65957446808511</v>
      </c>
      <c r="CL42" s="111">
        <v>876.92307692307702</v>
      </c>
      <c r="CM42" s="111">
        <v>3440</v>
      </c>
      <c r="CN42" s="111">
        <v>1588.8888888888889</v>
      </c>
      <c r="CO42" s="111">
        <v>921.42857142857133</v>
      </c>
      <c r="CP42" s="111">
        <v>1809.090909090909</v>
      </c>
      <c r="CQ42" s="111">
        <v>1312</v>
      </c>
      <c r="CR42" s="111">
        <v>890.74074074074065</v>
      </c>
      <c r="CS42" s="111">
        <v>1048.3870967741937</v>
      </c>
      <c r="CT42" s="111">
        <v>975</v>
      </c>
      <c r="CU42" s="111" t="e">
        <v>#DIV/0!</v>
      </c>
      <c r="CV42" s="111">
        <v>4866.6666666666661</v>
      </c>
      <c r="CW42" s="112">
        <v>8200</v>
      </c>
    </row>
    <row r="43" spans="1:101" ht="7.5" customHeight="1" x14ac:dyDescent="0.15"/>
    <row r="44" spans="1:101" ht="15.75" customHeight="1" x14ac:dyDescent="0.15">
      <c r="C44" s="102" t="s">
        <v>82</v>
      </c>
      <c r="D44" s="113"/>
      <c r="E44" s="113"/>
      <c r="F44" s="113" t="s">
        <v>112</v>
      </c>
      <c r="G44" s="113"/>
    </row>
    <row r="45" spans="1:101" ht="14.25" customHeight="1" x14ac:dyDescent="0.15">
      <c r="C45" s="113"/>
      <c r="D45" s="113"/>
      <c r="E45" s="113"/>
      <c r="F45" s="113" t="s">
        <v>126</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126</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114</v>
      </c>
    </row>
    <row r="52" spans="3:29" ht="7.5" customHeight="1" x14ac:dyDescent="0.15">
      <c r="C52" s="113"/>
      <c r="D52" s="113"/>
      <c r="E52" s="113"/>
      <c r="G52" s="113"/>
      <c r="H52" s="113"/>
    </row>
    <row r="53" spans="3:29" ht="14.25" customHeight="1" x14ac:dyDescent="0.15">
      <c r="C53" s="113"/>
      <c r="D53" s="113"/>
      <c r="E53" s="113"/>
      <c r="F53" s="113" t="s">
        <v>105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116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153</v>
      </c>
      <c r="E3" s="14"/>
      <c r="F3" s="12"/>
      <c r="G3" s="11"/>
      <c r="H3" s="14"/>
      <c r="I3" s="11"/>
      <c r="J3" s="14"/>
      <c r="K3" s="14"/>
      <c r="L3" s="14"/>
      <c r="M3" s="14"/>
      <c r="N3" s="14"/>
      <c r="O3" s="14"/>
      <c r="P3" s="14"/>
      <c r="Q3" s="14"/>
      <c r="R3" s="14"/>
      <c r="S3" s="14"/>
      <c r="T3" s="14"/>
      <c r="U3" s="14"/>
      <c r="V3" s="14"/>
      <c r="W3" s="14"/>
      <c r="X3" s="14"/>
      <c r="Y3" s="14"/>
      <c r="Z3" s="14"/>
      <c r="AA3" s="14"/>
      <c r="AB3" s="14"/>
      <c r="AC3" s="14"/>
      <c r="AD3" s="14" t="s">
        <v>154</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155</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156</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91129</v>
      </c>
      <c r="D7" s="40">
        <v>100123</v>
      </c>
      <c r="E7" s="41">
        <v>191252</v>
      </c>
      <c r="F7" s="42">
        <v>65964</v>
      </c>
      <c r="G7" s="43">
        <v>72655</v>
      </c>
      <c r="H7" s="41">
        <v>138619</v>
      </c>
      <c r="I7" s="44">
        <v>3674</v>
      </c>
      <c r="J7" s="45">
        <v>4013</v>
      </c>
      <c r="K7" s="45">
        <v>7687</v>
      </c>
      <c r="L7" s="45">
        <v>5012</v>
      </c>
      <c r="M7" s="45">
        <v>5829</v>
      </c>
      <c r="N7" s="45">
        <v>10841</v>
      </c>
      <c r="O7" s="45">
        <v>5868</v>
      </c>
      <c r="P7" s="45">
        <v>6754</v>
      </c>
      <c r="Q7" s="45">
        <v>12622</v>
      </c>
      <c r="R7" s="45">
        <v>1413</v>
      </c>
      <c r="S7" s="45">
        <v>1536</v>
      </c>
      <c r="T7" s="45">
        <v>2949</v>
      </c>
      <c r="U7" s="45">
        <v>2055</v>
      </c>
      <c r="V7" s="45">
        <v>2209</v>
      </c>
      <c r="W7" s="45">
        <v>4264</v>
      </c>
      <c r="X7" s="45">
        <v>11126</v>
      </c>
      <c r="Y7" s="45">
        <v>12058</v>
      </c>
      <c r="Z7" s="45">
        <v>23184</v>
      </c>
      <c r="AA7" s="45">
        <v>6540</v>
      </c>
      <c r="AB7" s="45">
        <v>7396</v>
      </c>
      <c r="AC7" s="45">
        <v>13936</v>
      </c>
      <c r="AD7" s="45">
        <v>6990</v>
      </c>
      <c r="AE7" s="45">
        <v>7865</v>
      </c>
      <c r="AF7" s="45">
        <v>14855</v>
      </c>
      <c r="AG7" s="45">
        <v>8062</v>
      </c>
      <c r="AH7" s="45">
        <v>8409</v>
      </c>
      <c r="AI7" s="45">
        <v>16471</v>
      </c>
      <c r="AJ7" s="45">
        <v>6621</v>
      </c>
      <c r="AK7" s="45">
        <v>7119</v>
      </c>
      <c r="AL7" s="45">
        <v>13740</v>
      </c>
      <c r="AM7" s="45">
        <v>1084</v>
      </c>
      <c r="AN7" s="45">
        <v>1189</v>
      </c>
      <c r="AO7" s="45">
        <v>2273</v>
      </c>
      <c r="AP7" s="45">
        <v>1222</v>
      </c>
      <c r="AQ7" s="45">
        <v>1294</v>
      </c>
      <c r="AR7" s="45">
        <v>2516</v>
      </c>
      <c r="AS7" s="45">
        <v>615</v>
      </c>
      <c r="AT7" s="45">
        <v>693</v>
      </c>
      <c r="AU7" s="45">
        <v>1308</v>
      </c>
      <c r="AV7" s="45">
        <v>1091</v>
      </c>
      <c r="AW7" s="45">
        <v>1187</v>
      </c>
      <c r="AX7" s="45">
        <v>2278</v>
      </c>
      <c r="AY7" s="45">
        <v>3272</v>
      </c>
      <c r="AZ7" s="45">
        <v>3619</v>
      </c>
      <c r="BA7" s="45">
        <v>6891</v>
      </c>
      <c r="BB7" s="45">
        <v>1319</v>
      </c>
      <c r="BC7" s="45">
        <v>1485</v>
      </c>
      <c r="BD7" s="46">
        <v>2804</v>
      </c>
      <c r="BE7" s="47">
        <v>12586</v>
      </c>
      <c r="BF7" s="48">
        <v>13094</v>
      </c>
      <c r="BG7" s="46">
        <v>25680</v>
      </c>
      <c r="BH7" s="49">
        <v>3062</v>
      </c>
      <c r="BI7" s="45">
        <v>3468</v>
      </c>
      <c r="BJ7" s="46">
        <v>6530</v>
      </c>
      <c r="BK7" s="49">
        <v>4447</v>
      </c>
      <c r="BL7" s="45">
        <v>4950</v>
      </c>
      <c r="BM7" s="46">
        <v>9397</v>
      </c>
      <c r="BN7" s="49">
        <v>2608</v>
      </c>
      <c r="BO7" s="45">
        <v>3035</v>
      </c>
      <c r="BP7" s="46">
        <v>5643</v>
      </c>
      <c r="BQ7" s="44">
        <v>141</v>
      </c>
      <c r="BR7" s="45">
        <v>166</v>
      </c>
      <c r="BS7" s="45">
        <v>307</v>
      </c>
      <c r="BT7" s="45">
        <v>551</v>
      </c>
      <c r="BU7" s="45">
        <v>636</v>
      </c>
      <c r="BV7" s="45">
        <v>1187</v>
      </c>
      <c r="BW7" s="45">
        <v>1165</v>
      </c>
      <c r="BX7" s="45">
        <v>1362</v>
      </c>
      <c r="BY7" s="45">
        <v>2527</v>
      </c>
      <c r="BZ7" s="45">
        <v>618</v>
      </c>
      <c r="CA7" s="45">
        <v>722</v>
      </c>
      <c r="CB7" s="45">
        <v>1340</v>
      </c>
      <c r="CC7" s="45">
        <v>133</v>
      </c>
      <c r="CD7" s="45">
        <v>149</v>
      </c>
      <c r="CE7" s="46">
        <v>282</v>
      </c>
      <c r="CF7" s="49">
        <v>2462</v>
      </c>
      <c r="CG7" s="45">
        <v>2921</v>
      </c>
      <c r="CH7" s="46">
        <v>5383</v>
      </c>
      <c r="CI7" s="44">
        <v>354</v>
      </c>
      <c r="CJ7" s="44">
        <v>435</v>
      </c>
      <c r="CK7" s="45">
        <v>789</v>
      </c>
      <c r="CL7" s="45">
        <v>430</v>
      </c>
      <c r="CM7" s="45">
        <v>504</v>
      </c>
      <c r="CN7" s="45">
        <v>934</v>
      </c>
      <c r="CO7" s="45">
        <v>527</v>
      </c>
      <c r="CP7" s="45">
        <v>621</v>
      </c>
      <c r="CQ7" s="45">
        <v>1148</v>
      </c>
      <c r="CR7" s="45">
        <v>988</v>
      </c>
      <c r="CS7" s="45">
        <v>1151</v>
      </c>
      <c r="CT7" s="45">
        <v>2139</v>
      </c>
      <c r="CU7" s="45">
        <v>163</v>
      </c>
      <c r="CV7" s="45">
        <v>210</v>
      </c>
      <c r="CW7" s="46">
        <v>373</v>
      </c>
    </row>
    <row r="8" spans="1:256" s="60" customFormat="1" ht="18" customHeight="1" thickTop="1" x14ac:dyDescent="0.15">
      <c r="A8" s="51" t="s">
        <v>46</v>
      </c>
      <c r="B8" s="52" t="s">
        <v>47</v>
      </c>
      <c r="C8" s="53">
        <v>3836</v>
      </c>
      <c r="D8" s="54">
        <v>3666</v>
      </c>
      <c r="E8" s="55">
        <v>7502</v>
      </c>
      <c r="F8" s="53">
        <v>2874</v>
      </c>
      <c r="G8" s="54">
        <v>2784</v>
      </c>
      <c r="H8" s="55">
        <v>5658</v>
      </c>
      <c r="I8" s="56">
        <v>146</v>
      </c>
      <c r="J8" s="57">
        <v>135</v>
      </c>
      <c r="K8" s="57">
        <v>281</v>
      </c>
      <c r="L8" s="57">
        <v>203</v>
      </c>
      <c r="M8" s="57">
        <v>197</v>
      </c>
      <c r="N8" s="57">
        <v>400</v>
      </c>
      <c r="O8" s="57">
        <v>265</v>
      </c>
      <c r="P8" s="57">
        <v>283</v>
      </c>
      <c r="Q8" s="57">
        <v>548</v>
      </c>
      <c r="R8" s="57">
        <v>39</v>
      </c>
      <c r="S8" s="57">
        <v>24</v>
      </c>
      <c r="T8" s="57">
        <v>63</v>
      </c>
      <c r="U8" s="57">
        <v>50</v>
      </c>
      <c r="V8" s="57">
        <v>61</v>
      </c>
      <c r="W8" s="57">
        <v>111</v>
      </c>
      <c r="X8" s="57">
        <v>556</v>
      </c>
      <c r="Y8" s="57">
        <v>516</v>
      </c>
      <c r="Z8" s="57">
        <v>1072</v>
      </c>
      <c r="AA8" s="57">
        <v>245</v>
      </c>
      <c r="AB8" s="57">
        <v>223</v>
      </c>
      <c r="AC8" s="57">
        <v>468</v>
      </c>
      <c r="AD8" s="57">
        <v>364</v>
      </c>
      <c r="AE8" s="57">
        <v>375</v>
      </c>
      <c r="AF8" s="57">
        <v>739</v>
      </c>
      <c r="AG8" s="57">
        <v>382</v>
      </c>
      <c r="AH8" s="57">
        <v>371</v>
      </c>
      <c r="AI8" s="57">
        <v>753</v>
      </c>
      <c r="AJ8" s="57">
        <v>358</v>
      </c>
      <c r="AK8" s="57">
        <v>345</v>
      </c>
      <c r="AL8" s="57">
        <v>703</v>
      </c>
      <c r="AM8" s="57">
        <v>22</v>
      </c>
      <c r="AN8" s="57">
        <v>28</v>
      </c>
      <c r="AO8" s="57">
        <v>50</v>
      </c>
      <c r="AP8" s="57">
        <v>27</v>
      </c>
      <c r="AQ8" s="57">
        <v>24</v>
      </c>
      <c r="AR8" s="57">
        <v>51</v>
      </c>
      <c r="AS8" s="57">
        <v>9</v>
      </c>
      <c r="AT8" s="57">
        <v>14</v>
      </c>
      <c r="AU8" s="57">
        <v>23</v>
      </c>
      <c r="AV8" s="57">
        <v>24</v>
      </c>
      <c r="AW8" s="57">
        <v>18</v>
      </c>
      <c r="AX8" s="57">
        <v>42</v>
      </c>
      <c r="AY8" s="57">
        <v>136</v>
      </c>
      <c r="AZ8" s="57">
        <v>127</v>
      </c>
      <c r="BA8" s="57">
        <v>263</v>
      </c>
      <c r="BB8" s="57">
        <v>48</v>
      </c>
      <c r="BC8" s="57">
        <v>43</v>
      </c>
      <c r="BD8" s="58">
        <v>91</v>
      </c>
      <c r="BE8" s="59">
        <v>619</v>
      </c>
      <c r="BF8" s="57">
        <v>561</v>
      </c>
      <c r="BG8" s="58">
        <v>1180</v>
      </c>
      <c r="BH8" s="59">
        <v>85</v>
      </c>
      <c r="BI8" s="57">
        <v>70</v>
      </c>
      <c r="BJ8" s="58">
        <v>155</v>
      </c>
      <c r="BK8" s="59">
        <v>191</v>
      </c>
      <c r="BL8" s="57">
        <v>188</v>
      </c>
      <c r="BM8" s="58">
        <v>379</v>
      </c>
      <c r="BN8" s="59">
        <v>44</v>
      </c>
      <c r="BO8" s="57">
        <v>42</v>
      </c>
      <c r="BP8" s="58">
        <v>86</v>
      </c>
      <c r="BQ8" s="56">
        <v>0</v>
      </c>
      <c r="BR8" s="57">
        <v>1</v>
      </c>
      <c r="BS8" s="57">
        <v>1</v>
      </c>
      <c r="BT8" s="57">
        <v>9</v>
      </c>
      <c r="BU8" s="57">
        <v>5</v>
      </c>
      <c r="BV8" s="57">
        <v>14</v>
      </c>
      <c r="BW8" s="57">
        <v>20</v>
      </c>
      <c r="BX8" s="57">
        <v>18</v>
      </c>
      <c r="BY8" s="57">
        <v>38</v>
      </c>
      <c r="BZ8" s="57">
        <v>13</v>
      </c>
      <c r="CA8" s="57">
        <v>18</v>
      </c>
      <c r="CB8" s="57">
        <v>31</v>
      </c>
      <c r="CC8" s="57">
        <v>2</v>
      </c>
      <c r="CD8" s="57">
        <v>0</v>
      </c>
      <c r="CE8" s="58">
        <v>2</v>
      </c>
      <c r="CF8" s="59">
        <v>23</v>
      </c>
      <c r="CG8" s="57">
        <v>21</v>
      </c>
      <c r="CH8" s="58">
        <v>44</v>
      </c>
      <c r="CI8" s="56">
        <v>2</v>
      </c>
      <c r="CJ8" s="57">
        <v>5</v>
      </c>
      <c r="CK8" s="57">
        <v>7</v>
      </c>
      <c r="CL8" s="57">
        <v>6</v>
      </c>
      <c r="CM8" s="57">
        <v>2</v>
      </c>
      <c r="CN8" s="57">
        <v>8</v>
      </c>
      <c r="CO8" s="57">
        <v>4</v>
      </c>
      <c r="CP8" s="57">
        <v>7</v>
      </c>
      <c r="CQ8" s="57">
        <v>11</v>
      </c>
      <c r="CR8" s="57">
        <v>10</v>
      </c>
      <c r="CS8" s="57">
        <v>6</v>
      </c>
      <c r="CT8" s="57">
        <v>16</v>
      </c>
      <c r="CU8" s="57">
        <v>1</v>
      </c>
      <c r="CV8" s="57">
        <v>1</v>
      </c>
      <c r="CW8" s="58">
        <v>2</v>
      </c>
    </row>
    <row r="9" spans="1:256" s="60" customFormat="1" ht="18" customHeight="1" x14ac:dyDescent="0.15">
      <c r="A9" s="61"/>
      <c r="B9" s="62" t="s">
        <v>48</v>
      </c>
      <c r="C9" s="63">
        <v>4421</v>
      </c>
      <c r="D9" s="64">
        <v>4144</v>
      </c>
      <c r="E9" s="65">
        <v>8565</v>
      </c>
      <c r="F9" s="63">
        <v>3277</v>
      </c>
      <c r="G9" s="64">
        <v>3103</v>
      </c>
      <c r="H9" s="65">
        <v>6380</v>
      </c>
      <c r="I9" s="66">
        <v>219</v>
      </c>
      <c r="J9" s="67">
        <v>186</v>
      </c>
      <c r="K9" s="67">
        <v>405</v>
      </c>
      <c r="L9" s="67">
        <v>286</v>
      </c>
      <c r="M9" s="67">
        <v>304</v>
      </c>
      <c r="N9" s="67">
        <v>590</v>
      </c>
      <c r="O9" s="67">
        <v>277</v>
      </c>
      <c r="P9" s="67">
        <v>264</v>
      </c>
      <c r="Q9" s="67">
        <v>541</v>
      </c>
      <c r="R9" s="67">
        <v>49</v>
      </c>
      <c r="S9" s="67">
        <v>40</v>
      </c>
      <c r="T9" s="67">
        <v>89</v>
      </c>
      <c r="U9" s="67">
        <v>65</v>
      </c>
      <c r="V9" s="67">
        <v>53</v>
      </c>
      <c r="W9" s="67">
        <v>118</v>
      </c>
      <c r="X9" s="67">
        <v>596</v>
      </c>
      <c r="Y9" s="67">
        <v>581</v>
      </c>
      <c r="Z9" s="67">
        <v>1177</v>
      </c>
      <c r="AA9" s="67">
        <v>342</v>
      </c>
      <c r="AB9" s="67">
        <v>276</v>
      </c>
      <c r="AC9" s="67">
        <v>618</v>
      </c>
      <c r="AD9" s="67">
        <v>381</v>
      </c>
      <c r="AE9" s="67">
        <v>390</v>
      </c>
      <c r="AF9" s="67">
        <v>771</v>
      </c>
      <c r="AG9" s="67">
        <v>406</v>
      </c>
      <c r="AH9" s="67">
        <v>383</v>
      </c>
      <c r="AI9" s="67">
        <v>789</v>
      </c>
      <c r="AJ9" s="67">
        <v>362</v>
      </c>
      <c r="AK9" s="67">
        <v>341</v>
      </c>
      <c r="AL9" s="67">
        <v>703</v>
      </c>
      <c r="AM9" s="67">
        <v>27</v>
      </c>
      <c r="AN9" s="67">
        <v>36</v>
      </c>
      <c r="AO9" s="67">
        <v>63</v>
      </c>
      <c r="AP9" s="67">
        <v>30</v>
      </c>
      <c r="AQ9" s="67">
        <v>30</v>
      </c>
      <c r="AR9" s="67">
        <v>60</v>
      </c>
      <c r="AS9" s="67">
        <v>24</v>
      </c>
      <c r="AT9" s="67">
        <v>12</v>
      </c>
      <c r="AU9" s="67">
        <v>36</v>
      </c>
      <c r="AV9" s="67">
        <v>27</v>
      </c>
      <c r="AW9" s="67">
        <v>20</v>
      </c>
      <c r="AX9" s="67">
        <v>47</v>
      </c>
      <c r="AY9" s="67">
        <v>133</v>
      </c>
      <c r="AZ9" s="67">
        <v>137</v>
      </c>
      <c r="BA9" s="67">
        <v>270</v>
      </c>
      <c r="BB9" s="67">
        <v>53</v>
      </c>
      <c r="BC9" s="67">
        <v>50</v>
      </c>
      <c r="BD9" s="68">
        <v>103</v>
      </c>
      <c r="BE9" s="69">
        <v>705</v>
      </c>
      <c r="BF9" s="67">
        <v>610</v>
      </c>
      <c r="BG9" s="68">
        <v>1315</v>
      </c>
      <c r="BH9" s="69">
        <v>87</v>
      </c>
      <c r="BI9" s="67">
        <v>85</v>
      </c>
      <c r="BJ9" s="68">
        <v>172</v>
      </c>
      <c r="BK9" s="69">
        <v>262</v>
      </c>
      <c r="BL9" s="67">
        <v>245</v>
      </c>
      <c r="BM9" s="68">
        <v>507</v>
      </c>
      <c r="BN9" s="69">
        <v>50</v>
      </c>
      <c r="BO9" s="67">
        <v>63</v>
      </c>
      <c r="BP9" s="68">
        <v>113</v>
      </c>
      <c r="BQ9" s="66">
        <v>2</v>
      </c>
      <c r="BR9" s="67">
        <v>2</v>
      </c>
      <c r="BS9" s="67">
        <v>4</v>
      </c>
      <c r="BT9" s="67">
        <v>6</v>
      </c>
      <c r="BU9" s="67">
        <v>16</v>
      </c>
      <c r="BV9" s="67">
        <v>22</v>
      </c>
      <c r="BW9" s="67">
        <v>29</v>
      </c>
      <c r="BX9" s="67">
        <v>33</v>
      </c>
      <c r="BY9" s="67">
        <v>62</v>
      </c>
      <c r="BZ9" s="67">
        <v>9</v>
      </c>
      <c r="CA9" s="67">
        <v>12</v>
      </c>
      <c r="CB9" s="67">
        <v>21</v>
      </c>
      <c r="CC9" s="67">
        <v>4</v>
      </c>
      <c r="CD9" s="67">
        <v>0</v>
      </c>
      <c r="CE9" s="68">
        <v>4</v>
      </c>
      <c r="CF9" s="69">
        <v>40</v>
      </c>
      <c r="CG9" s="67">
        <v>38</v>
      </c>
      <c r="CH9" s="68">
        <v>78</v>
      </c>
      <c r="CI9" s="66">
        <v>10</v>
      </c>
      <c r="CJ9" s="67">
        <v>4</v>
      </c>
      <c r="CK9" s="67">
        <v>14</v>
      </c>
      <c r="CL9" s="67">
        <v>7</v>
      </c>
      <c r="CM9" s="67">
        <v>7</v>
      </c>
      <c r="CN9" s="67">
        <v>14</v>
      </c>
      <c r="CO9" s="67">
        <v>10</v>
      </c>
      <c r="CP9" s="67">
        <v>7</v>
      </c>
      <c r="CQ9" s="67">
        <v>17</v>
      </c>
      <c r="CR9" s="67">
        <v>13</v>
      </c>
      <c r="CS9" s="67">
        <v>19</v>
      </c>
      <c r="CT9" s="67">
        <v>32</v>
      </c>
      <c r="CU9" s="67">
        <v>0</v>
      </c>
      <c r="CV9" s="67">
        <v>1</v>
      </c>
      <c r="CW9" s="68">
        <v>1</v>
      </c>
    </row>
    <row r="10" spans="1:256" s="60" customFormat="1" ht="18" customHeight="1" thickBot="1" x14ac:dyDescent="0.2">
      <c r="A10" s="61"/>
      <c r="B10" s="70" t="s">
        <v>49</v>
      </c>
      <c r="C10" s="71">
        <v>4485</v>
      </c>
      <c r="D10" s="72">
        <v>4339</v>
      </c>
      <c r="E10" s="73">
        <v>8824</v>
      </c>
      <c r="F10" s="74">
        <v>3321</v>
      </c>
      <c r="G10" s="75">
        <v>3185</v>
      </c>
      <c r="H10" s="73">
        <v>6506</v>
      </c>
      <c r="I10" s="76">
        <v>189</v>
      </c>
      <c r="J10" s="77">
        <v>188</v>
      </c>
      <c r="K10" s="77">
        <v>377</v>
      </c>
      <c r="L10" s="77">
        <v>337</v>
      </c>
      <c r="M10" s="77">
        <v>330</v>
      </c>
      <c r="N10" s="77">
        <v>667</v>
      </c>
      <c r="O10" s="77">
        <v>269</v>
      </c>
      <c r="P10" s="77">
        <v>280</v>
      </c>
      <c r="Q10" s="77">
        <v>549</v>
      </c>
      <c r="R10" s="77">
        <v>47</v>
      </c>
      <c r="S10" s="77">
        <v>50</v>
      </c>
      <c r="T10" s="77">
        <v>97</v>
      </c>
      <c r="U10" s="77">
        <v>79</v>
      </c>
      <c r="V10" s="77">
        <v>84</v>
      </c>
      <c r="W10" s="77">
        <v>163</v>
      </c>
      <c r="X10" s="77">
        <v>627</v>
      </c>
      <c r="Y10" s="77">
        <v>559</v>
      </c>
      <c r="Z10" s="77">
        <v>1186</v>
      </c>
      <c r="AA10" s="77">
        <v>372</v>
      </c>
      <c r="AB10" s="77">
        <v>359</v>
      </c>
      <c r="AC10" s="77">
        <v>731</v>
      </c>
      <c r="AD10" s="77">
        <v>348</v>
      </c>
      <c r="AE10" s="77">
        <v>379</v>
      </c>
      <c r="AF10" s="77">
        <v>727</v>
      </c>
      <c r="AG10" s="77">
        <v>379</v>
      </c>
      <c r="AH10" s="77">
        <v>353</v>
      </c>
      <c r="AI10" s="77">
        <v>732</v>
      </c>
      <c r="AJ10" s="77">
        <v>348</v>
      </c>
      <c r="AK10" s="77">
        <v>311</v>
      </c>
      <c r="AL10" s="77">
        <v>659</v>
      </c>
      <c r="AM10" s="77">
        <v>46</v>
      </c>
      <c r="AN10" s="77">
        <v>36</v>
      </c>
      <c r="AO10" s="77">
        <v>82</v>
      </c>
      <c r="AP10" s="77">
        <v>39</v>
      </c>
      <c r="AQ10" s="77">
        <v>34</v>
      </c>
      <c r="AR10" s="77">
        <v>73</v>
      </c>
      <c r="AS10" s="77">
        <v>26</v>
      </c>
      <c r="AT10" s="77">
        <v>22</v>
      </c>
      <c r="AU10" s="77">
        <v>48</v>
      </c>
      <c r="AV10" s="77">
        <v>30</v>
      </c>
      <c r="AW10" s="77">
        <v>28</v>
      </c>
      <c r="AX10" s="77">
        <v>58</v>
      </c>
      <c r="AY10" s="77">
        <v>128</v>
      </c>
      <c r="AZ10" s="77">
        <v>119</v>
      </c>
      <c r="BA10" s="77">
        <v>247</v>
      </c>
      <c r="BB10" s="77">
        <v>57</v>
      </c>
      <c r="BC10" s="77">
        <v>53</v>
      </c>
      <c r="BD10" s="78">
        <v>110</v>
      </c>
      <c r="BE10" s="79">
        <v>644</v>
      </c>
      <c r="BF10" s="77">
        <v>636</v>
      </c>
      <c r="BG10" s="78">
        <v>1280</v>
      </c>
      <c r="BH10" s="79">
        <v>106</v>
      </c>
      <c r="BI10" s="77">
        <v>104</v>
      </c>
      <c r="BJ10" s="78">
        <v>210</v>
      </c>
      <c r="BK10" s="79">
        <v>259</v>
      </c>
      <c r="BL10" s="77">
        <v>258</v>
      </c>
      <c r="BM10" s="78">
        <v>517</v>
      </c>
      <c r="BN10" s="79">
        <v>79</v>
      </c>
      <c r="BO10" s="77">
        <v>98</v>
      </c>
      <c r="BP10" s="78">
        <v>177</v>
      </c>
      <c r="BQ10" s="76">
        <v>2</v>
      </c>
      <c r="BR10" s="77">
        <v>0</v>
      </c>
      <c r="BS10" s="77">
        <v>2</v>
      </c>
      <c r="BT10" s="77">
        <v>21</v>
      </c>
      <c r="BU10" s="77">
        <v>15</v>
      </c>
      <c r="BV10" s="77">
        <v>36</v>
      </c>
      <c r="BW10" s="77">
        <v>33</v>
      </c>
      <c r="BX10" s="77">
        <v>65</v>
      </c>
      <c r="BY10" s="77">
        <v>98</v>
      </c>
      <c r="BZ10" s="77">
        <v>20</v>
      </c>
      <c r="CA10" s="77">
        <v>16</v>
      </c>
      <c r="CB10" s="77">
        <v>36</v>
      </c>
      <c r="CC10" s="77">
        <v>3</v>
      </c>
      <c r="CD10" s="77">
        <v>2</v>
      </c>
      <c r="CE10" s="78">
        <v>5</v>
      </c>
      <c r="CF10" s="79">
        <v>76</v>
      </c>
      <c r="CG10" s="77">
        <v>58</v>
      </c>
      <c r="CH10" s="78">
        <v>134</v>
      </c>
      <c r="CI10" s="76">
        <v>16</v>
      </c>
      <c r="CJ10" s="77">
        <v>10</v>
      </c>
      <c r="CK10" s="77">
        <v>26</v>
      </c>
      <c r="CL10" s="77">
        <v>13</v>
      </c>
      <c r="CM10" s="77">
        <v>1</v>
      </c>
      <c r="CN10" s="77">
        <v>14</v>
      </c>
      <c r="CO10" s="77">
        <v>15</v>
      </c>
      <c r="CP10" s="77">
        <v>9</v>
      </c>
      <c r="CQ10" s="77">
        <v>24</v>
      </c>
      <c r="CR10" s="77">
        <v>32</v>
      </c>
      <c r="CS10" s="77">
        <v>37</v>
      </c>
      <c r="CT10" s="77">
        <v>69</v>
      </c>
      <c r="CU10" s="77">
        <v>0</v>
      </c>
      <c r="CV10" s="77">
        <v>1</v>
      </c>
      <c r="CW10" s="78">
        <v>1</v>
      </c>
    </row>
    <row r="11" spans="1:256" s="50" customFormat="1" ht="18" customHeight="1" thickBot="1" x14ac:dyDescent="0.2">
      <c r="A11" s="80"/>
      <c r="B11" s="81" t="s">
        <v>50</v>
      </c>
      <c r="C11" s="82">
        <v>12742</v>
      </c>
      <c r="D11" s="83">
        <v>12149</v>
      </c>
      <c r="E11" s="84">
        <v>24891</v>
      </c>
      <c r="F11" s="82">
        <v>9472</v>
      </c>
      <c r="G11" s="83">
        <v>9072</v>
      </c>
      <c r="H11" s="84">
        <v>18544</v>
      </c>
      <c r="I11" s="85">
        <v>554</v>
      </c>
      <c r="J11" s="86">
        <v>509</v>
      </c>
      <c r="K11" s="86">
        <v>1063</v>
      </c>
      <c r="L11" s="86">
        <v>826</v>
      </c>
      <c r="M11" s="86">
        <v>831</v>
      </c>
      <c r="N11" s="86">
        <v>1657</v>
      </c>
      <c r="O11" s="86">
        <v>811</v>
      </c>
      <c r="P11" s="86">
        <v>827</v>
      </c>
      <c r="Q11" s="86">
        <v>1638</v>
      </c>
      <c r="R11" s="86">
        <v>135</v>
      </c>
      <c r="S11" s="86">
        <v>114</v>
      </c>
      <c r="T11" s="86">
        <v>249</v>
      </c>
      <c r="U11" s="86">
        <v>194</v>
      </c>
      <c r="V11" s="86">
        <v>198</v>
      </c>
      <c r="W11" s="86">
        <v>392</v>
      </c>
      <c r="X11" s="86">
        <v>1779</v>
      </c>
      <c r="Y11" s="86">
        <v>1656</v>
      </c>
      <c r="Z11" s="86">
        <v>3435</v>
      </c>
      <c r="AA11" s="86">
        <v>959</v>
      </c>
      <c r="AB11" s="86">
        <v>858</v>
      </c>
      <c r="AC11" s="86">
        <v>1817</v>
      </c>
      <c r="AD11" s="86">
        <v>1093</v>
      </c>
      <c r="AE11" s="86">
        <v>1144</v>
      </c>
      <c r="AF11" s="86">
        <v>2237</v>
      </c>
      <c r="AG11" s="86">
        <v>1167</v>
      </c>
      <c r="AH11" s="86">
        <v>1107</v>
      </c>
      <c r="AI11" s="86">
        <v>2274</v>
      </c>
      <c r="AJ11" s="86">
        <v>1068</v>
      </c>
      <c r="AK11" s="86">
        <v>997</v>
      </c>
      <c r="AL11" s="86">
        <v>2065</v>
      </c>
      <c r="AM11" s="86">
        <v>95</v>
      </c>
      <c r="AN11" s="86">
        <v>100</v>
      </c>
      <c r="AO11" s="86">
        <v>195</v>
      </c>
      <c r="AP11" s="86">
        <v>96</v>
      </c>
      <c r="AQ11" s="86">
        <v>88</v>
      </c>
      <c r="AR11" s="86">
        <v>184</v>
      </c>
      <c r="AS11" s="86">
        <v>59</v>
      </c>
      <c r="AT11" s="86">
        <v>48</v>
      </c>
      <c r="AU11" s="86">
        <v>107</v>
      </c>
      <c r="AV11" s="86">
        <v>81</v>
      </c>
      <c r="AW11" s="86">
        <v>66</v>
      </c>
      <c r="AX11" s="86">
        <v>147</v>
      </c>
      <c r="AY11" s="86">
        <v>397</v>
      </c>
      <c r="AZ11" s="86">
        <v>383</v>
      </c>
      <c r="BA11" s="86">
        <v>780</v>
      </c>
      <c r="BB11" s="86">
        <v>158</v>
      </c>
      <c r="BC11" s="86">
        <v>146</v>
      </c>
      <c r="BD11" s="87">
        <v>304</v>
      </c>
      <c r="BE11" s="88">
        <v>1968</v>
      </c>
      <c r="BF11" s="86">
        <v>1807</v>
      </c>
      <c r="BG11" s="87">
        <v>3775</v>
      </c>
      <c r="BH11" s="88">
        <v>278</v>
      </c>
      <c r="BI11" s="86">
        <v>259</v>
      </c>
      <c r="BJ11" s="87">
        <v>537</v>
      </c>
      <c r="BK11" s="88">
        <v>712</v>
      </c>
      <c r="BL11" s="86">
        <v>691</v>
      </c>
      <c r="BM11" s="87">
        <v>1403</v>
      </c>
      <c r="BN11" s="88">
        <v>173</v>
      </c>
      <c r="BO11" s="86">
        <v>203</v>
      </c>
      <c r="BP11" s="87">
        <v>376</v>
      </c>
      <c r="BQ11" s="85">
        <v>4</v>
      </c>
      <c r="BR11" s="86">
        <v>3</v>
      </c>
      <c r="BS11" s="86">
        <v>7</v>
      </c>
      <c r="BT11" s="86">
        <v>36</v>
      </c>
      <c r="BU11" s="86">
        <v>36</v>
      </c>
      <c r="BV11" s="86">
        <v>72</v>
      </c>
      <c r="BW11" s="86">
        <v>82</v>
      </c>
      <c r="BX11" s="86">
        <v>116</v>
      </c>
      <c r="BY11" s="86">
        <v>198</v>
      </c>
      <c r="BZ11" s="86">
        <v>42</v>
      </c>
      <c r="CA11" s="86">
        <v>46</v>
      </c>
      <c r="CB11" s="86">
        <v>88</v>
      </c>
      <c r="CC11" s="86">
        <v>9</v>
      </c>
      <c r="CD11" s="86">
        <v>2</v>
      </c>
      <c r="CE11" s="87">
        <v>11</v>
      </c>
      <c r="CF11" s="88">
        <v>139</v>
      </c>
      <c r="CG11" s="86">
        <v>117</v>
      </c>
      <c r="CH11" s="87">
        <v>256</v>
      </c>
      <c r="CI11" s="85">
        <v>28</v>
      </c>
      <c r="CJ11" s="86">
        <v>19</v>
      </c>
      <c r="CK11" s="86">
        <v>47</v>
      </c>
      <c r="CL11" s="86">
        <v>26</v>
      </c>
      <c r="CM11" s="86">
        <v>10</v>
      </c>
      <c r="CN11" s="86">
        <v>36</v>
      </c>
      <c r="CO11" s="86">
        <v>29</v>
      </c>
      <c r="CP11" s="86">
        <v>23</v>
      </c>
      <c r="CQ11" s="86">
        <v>52</v>
      </c>
      <c r="CR11" s="86">
        <v>55</v>
      </c>
      <c r="CS11" s="86">
        <v>62</v>
      </c>
      <c r="CT11" s="86">
        <v>117</v>
      </c>
      <c r="CU11" s="86">
        <v>1</v>
      </c>
      <c r="CV11" s="86">
        <v>3</v>
      </c>
      <c r="CW11" s="87">
        <v>4</v>
      </c>
    </row>
    <row r="12" spans="1:256" s="50" customFormat="1" ht="18" customHeight="1" thickBot="1" x14ac:dyDescent="0.2">
      <c r="A12" s="89"/>
      <c r="B12" s="90" t="s">
        <v>51</v>
      </c>
      <c r="C12" s="91">
        <v>13.98237663092978</v>
      </c>
      <c r="D12" s="92">
        <v>12.1340750876422</v>
      </c>
      <c r="E12" s="93">
        <v>13.014765858657688</v>
      </c>
      <c r="F12" s="91">
        <v>14.359347522891275</v>
      </c>
      <c r="G12" s="92">
        <v>12.486408368316013</v>
      </c>
      <c r="H12" s="93">
        <v>13.377675499029715</v>
      </c>
      <c r="I12" s="94">
        <v>15.0789330430049</v>
      </c>
      <c r="J12" s="92">
        <v>12.683777722402192</v>
      </c>
      <c r="K12" s="92">
        <v>13.828541693768701</v>
      </c>
      <c r="L12" s="92">
        <v>16.480446927374302</v>
      </c>
      <c r="M12" s="92">
        <v>14.256304683479156</v>
      </c>
      <c r="N12" s="92">
        <v>15.284567844294807</v>
      </c>
      <c r="O12" s="92">
        <v>13.820722563053852</v>
      </c>
      <c r="P12" s="92">
        <v>12.244595795084393</v>
      </c>
      <c r="Q12" s="92">
        <v>12.977341150372364</v>
      </c>
      <c r="R12" s="92">
        <v>9.5541401273885356</v>
      </c>
      <c r="S12" s="92">
        <v>7.421875</v>
      </c>
      <c r="T12" s="92">
        <v>8.4435401831129209</v>
      </c>
      <c r="U12" s="92">
        <v>9.440389294403893</v>
      </c>
      <c r="V12" s="92">
        <v>8.9633318243549116</v>
      </c>
      <c r="W12" s="92">
        <v>9.1932457786116313</v>
      </c>
      <c r="X12" s="92">
        <v>15.989573970879023</v>
      </c>
      <c r="Y12" s="92">
        <v>13.733620832642229</v>
      </c>
      <c r="Z12" s="92">
        <v>14.816252587991718</v>
      </c>
      <c r="AA12" s="92">
        <v>14.663608562691133</v>
      </c>
      <c r="AB12" s="92">
        <v>11.600865332612223</v>
      </c>
      <c r="AC12" s="92">
        <v>13.038174512055109</v>
      </c>
      <c r="AD12" s="92">
        <v>15.636623748211731</v>
      </c>
      <c r="AE12" s="92">
        <v>14.545454545454545</v>
      </c>
      <c r="AF12" s="92">
        <v>15.058902726354761</v>
      </c>
      <c r="AG12" s="92">
        <v>14.47531629868519</v>
      </c>
      <c r="AH12" s="92">
        <v>13.164466642882624</v>
      </c>
      <c r="AI12" s="92">
        <v>13.806083419343087</v>
      </c>
      <c r="AJ12" s="92">
        <v>16.130493883099227</v>
      </c>
      <c r="AK12" s="92">
        <v>14.004775951678605</v>
      </c>
      <c r="AL12" s="92">
        <v>15.02911208151383</v>
      </c>
      <c r="AM12" s="92">
        <v>8.7638376383763852</v>
      </c>
      <c r="AN12" s="92">
        <v>8.4104289318755256</v>
      </c>
      <c r="AO12" s="92">
        <v>8.5789705235371763</v>
      </c>
      <c r="AP12" s="92">
        <v>7.8559738134206221</v>
      </c>
      <c r="AQ12" s="92">
        <v>6.800618238021638</v>
      </c>
      <c r="AR12" s="92">
        <v>7.3131955484896665</v>
      </c>
      <c r="AS12" s="92">
        <v>9.5934959349593498</v>
      </c>
      <c r="AT12" s="92">
        <v>6.9264069264069263</v>
      </c>
      <c r="AU12" s="92">
        <v>8.1804281345565748</v>
      </c>
      <c r="AV12" s="92">
        <v>7.4243813015582045</v>
      </c>
      <c r="AW12" s="92">
        <v>5.5602358887952823</v>
      </c>
      <c r="AX12" s="92">
        <v>6.4530289727831427</v>
      </c>
      <c r="AY12" s="92">
        <v>12.133251833740831</v>
      </c>
      <c r="AZ12" s="92">
        <v>10.583033987289307</v>
      </c>
      <c r="BA12" s="92">
        <v>11.319111885067478</v>
      </c>
      <c r="BB12" s="92">
        <v>11.978771796815769</v>
      </c>
      <c r="BC12" s="92">
        <v>9.8316498316498322</v>
      </c>
      <c r="BD12" s="93">
        <v>10.841654778887303</v>
      </c>
      <c r="BE12" s="91">
        <v>15.636421420626093</v>
      </c>
      <c r="BF12" s="92">
        <v>13.800213838399266</v>
      </c>
      <c r="BG12" s="93">
        <v>14.700155763239875</v>
      </c>
      <c r="BH12" s="91">
        <v>9.0790333115610711</v>
      </c>
      <c r="BI12" s="92">
        <v>7.4682814302191467</v>
      </c>
      <c r="BJ12" s="93">
        <v>8.2235834609494649</v>
      </c>
      <c r="BK12" s="91">
        <v>16.010793793568698</v>
      </c>
      <c r="BL12" s="92">
        <v>13.95959595959596</v>
      </c>
      <c r="BM12" s="93">
        <v>14.930296903267001</v>
      </c>
      <c r="BN12" s="91">
        <v>6.6334355828220861</v>
      </c>
      <c r="BO12" s="92">
        <v>6.6886326194398684</v>
      </c>
      <c r="BP12" s="93">
        <v>6.6631224525961379</v>
      </c>
      <c r="BQ12" s="94">
        <v>2.8368794326241136</v>
      </c>
      <c r="BR12" s="92">
        <v>1.8072289156626504</v>
      </c>
      <c r="BS12" s="92">
        <v>2.2801302931596092</v>
      </c>
      <c r="BT12" s="92">
        <v>6.5335753176043552</v>
      </c>
      <c r="BU12" s="92">
        <v>5.6603773584905666</v>
      </c>
      <c r="BV12" s="92">
        <v>6.0657118786857627</v>
      </c>
      <c r="BW12" s="92">
        <v>7.0386266094420602</v>
      </c>
      <c r="BX12" s="92">
        <v>8.5168869309838477</v>
      </c>
      <c r="BY12" s="92">
        <v>7.8353779184804111</v>
      </c>
      <c r="BZ12" s="92">
        <v>6.7961165048543686</v>
      </c>
      <c r="CA12" s="92">
        <v>6.3711911357340725</v>
      </c>
      <c r="CB12" s="92">
        <v>6.567164179104477</v>
      </c>
      <c r="CC12" s="92">
        <v>6.7669172932330826</v>
      </c>
      <c r="CD12" s="92">
        <v>1.3422818791946309</v>
      </c>
      <c r="CE12" s="93">
        <v>3.9007092198581561</v>
      </c>
      <c r="CF12" s="91">
        <v>5.645816409423233</v>
      </c>
      <c r="CG12" s="92">
        <v>4.0054775761725434</v>
      </c>
      <c r="CH12" s="93">
        <v>4.7557124280141183</v>
      </c>
      <c r="CI12" s="94">
        <v>7.9096045197740121</v>
      </c>
      <c r="CJ12" s="92">
        <v>4.3678160919540225</v>
      </c>
      <c r="CK12" s="92">
        <v>5.9569074778200255</v>
      </c>
      <c r="CL12" s="92">
        <v>6.0465116279069768</v>
      </c>
      <c r="CM12" s="92">
        <v>1.984126984126984</v>
      </c>
      <c r="CN12" s="92">
        <v>3.8543897216274088</v>
      </c>
      <c r="CO12" s="92">
        <v>5.5028462998102468</v>
      </c>
      <c r="CP12" s="92">
        <v>3.7037037037037033</v>
      </c>
      <c r="CQ12" s="92">
        <v>4.529616724738676</v>
      </c>
      <c r="CR12" s="92">
        <v>5.566801619433198</v>
      </c>
      <c r="CS12" s="92">
        <v>5.3866203301476974</v>
      </c>
      <c r="CT12" s="92">
        <v>5.46984572230014</v>
      </c>
      <c r="CU12" s="92">
        <v>0.61349693251533743</v>
      </c>
      <c r="CV12" s="92">
        <v>1.4285714285714286</v>
      </c>
      <c r="CW12" s="93">
        <v>1.0723860589812333</v>
      </c>
    </row>
    <row r="13" spans="1:256" s="60" customFormat="1" ht="18" customHeight="1" thickTop="1" x14ac:dyDescent="0.15">
      <c r="A13" s="51" t="s">
        <v>52</v>
      </c>
      <c r="B13" s="52" t="s">
        <v>53</v>
      </c>
      <c r="C13" s="53">
        <v>4907</v>
      </c>
      <c r="D13" s="54">
        <v>4714</v>
      </c>
      <c r="E13" s="55">
        <v>9621</v>
      </c>
      <c r="F13" s="53">
        <v>3783</v>
      </c>
      <c r="G13" s="54">
        <v>3577</v>
      </c>
      <c r="H13" s="55">
        <v>7360</v>
      </c>
      <c r="I13" s="56">
        <v>197</v>
      </c>
      <c r="J13" s="57">
        <v>169</v>
      </c>
      <c r="K13" s="57">
        <v>366</v>
      </c>
      <c r="L13" s="57">
        <v>311</v>
      </c>
      <c r="M13" s="57">
        <v>297</v>
      </c>
      <c r="N13" s="57">
        <v>608</v>
      </c>
      <c r="O13" s="57">
        <v>285</v>
      </c>
      <c r="P13" s="57">
        <v>257</v>
      </c>
      <c r="Q13" s="57">
        <v>542</v>
      </c>
      <c r="R13" s="57">
        <v>53</v>
      </c>
      <c r="S13" s="57">
        <v>70</v>
      </c>
      <c r="T13" s="57">
        <v>123</v>
      </c>
      <c r="U13" s="57">
        <v>73</v>
      </c>
      <c r="V13" s="57">
        <v>76</v>
      </c>
      <c r="W13" s="57">
        <v>149</v>
      </c>
      <c r="X13" s="57">
        <v>674</v>
      </c>
      <c r="Y13" s="57">
        <v>633</v>
      </c>
      <c r="Z13" s="57">
        <v>1307</v>
      </c>
      <c r="AA13" s="57">
        <v>404</v>
      </c>
      <c r="AB13" s="57">
        <v>410</v>
      </c>
      <c r="AC13" s="57">
        <v>814</v>
      </c>
      <c r="AD13" s="57">
        <v>441</v>
      </c>
      <c r="AE13" s="57">
        <v>410</v>
      </c>
      <c r="AF13" s="57">
        <v>851</v>
      </c>
      <c r="AG13" s="57">
        <v>596</v>
      </c>
      <c r="AH13" s="57">
        <v>523</v>
      </c>
      <c r="AI13" s="57">
        <v>1119</v>
      </c>
      <c r="AJ13" s="57">
        <v>342</v>
      </c>
      <c r="AK13" s="57">
        <v>366</v>
      </c>
      <c r="AL13" s="57">
        <v>708</v>
      </c>
      <c r="AM13" s="57">
        <v>60</v>
      </c>
      <c r="AN13" s="57">
        <v>41</v>
      </c>
      <c r="AO13" s="57">
        <v>101</v>
      </c>
      <c r="AP13" s="57">
        <v>52</v>
      </c>
      <c r="AQ13" s="57">
        <v>30</v>
      </c>
      <c r="AR13" s="57">
        <v>82</v>
      </c>
      <c r="AS13" s="57">
        <v>20</v>
      </c>
      <c r="AT13" s="57">
        <v>22</v>
      </c>
      <c r="AU13" s="57">
        <v>42</v>
      </c>
      <c r="AV13" s="57">
        <v>44</v>
      </c>
      <c r="AW13" s="57">
        <v>43</v>
      </c>
      <c r="AX13" s="57">
        <v>87</v>
      </c>
      <c r="AY13" s="57">
        <v>150</v>
      </c>
      <c r="AZ13" s="57">
        <v>159</v>
      </c>
      <c r="BA13" s="57">
        <v>309</v>
      </c>
      <c r="BB13" s="57">
        <v>81</v>
      </c>
      <c r="BC13" s="57">
        <v>71</v>
      </c>
      <c r="BD13" s="58">
        <v>152</v>
      </c>
      <c r="BE13" s="59">
        <v>613</v>
      </c>
      <c r="BF13" s="57">
        <v>594</v>
      </c>
      <c r="BG13" s="58">
        <v>1207</v>
      </c>
      <c r="BH13" s="59">
        <v>136</v>
      </c>
      <c r="BI13" s="57">
        <v>137</v>
      </c>
      <c r="BJ13" s="58">
        <v>273</v>
      </c>
      <c r="BK13" s="59">
        <v>206</v>
      </c>
      <c r="BL13" s="57">
        <v>252</v>
      </c>
      <c r="BM13" s="58">
        <v>458</v>
      </c>
      <c r="BN13" s="59">
        <v>89</v>
      </c>
      <c r="BO13" s="57">
        <v>77</v>
      </c>
      <c r="BP13" s="58">
        <v>166</v>
      </c>
      <c r="BQ13" s="56">
        <v>6</v>
      </c>
      <c r="BR13" s="57">
        <v>4</v>
      </c>
      <c r="BS13" s="57">
        <v>10</v>
      </c>
      <c r="BT13" s="57">
        <v>21</v>
      </c>
      <c r="BU13" s="57">
        <v>20</v>
      </c>
      <c r="BV13" s="57">
        <v>41</v>
      </c>
      <c r="BW13" s="57">
        <v>47</v>
      </c>
      <c r="BX13" s="57">
        <v>39</v>
      </c>
      <c r="BY13" s="57">
        <v>86</v>
      </c>
      <c r="BZ13" s="57">
        <v>14</v>
      </c>
      <c r="CA13" s="57">
        <v>12</v>
      </c>
      <c r="CB13" s="57">
        <v>26</v>
      </c>
      <c r="CC13" s="57">
        <v>1</v>
      </c>
      <c r="CD13" s="57">
        <v>2</v>
      </c>
      <c r="CE13" s="58">
        <v>3</v>
      </c>
      <c r="CF13" s="59">
        <v>80</v>
      </c>
      <c r="CG13" s="57">
        <v>77</v>
      </c>
      <c r="CH13" s="58">
        <v>157</v>
      </c>
      <c r="CI13" s="56">
        <v>14</v>
      </c>
      <c r="CJ13" s="57">
        <v>17</v>
      </c>
      <c r="CK13" s="57">
        <v>31</v>
      </c>
      <c r="CL13" s="57">
        <v>8</v>
      </c>
      <c r="CM13" s="57">
        <v>9</v>
      </c>
      <c r="CN13" s="57">
        <v>17</v>
      </c>
      <c r="CO13" s="57">
        <v>16</v>
      </c>
      <c r="CP13" s="57">
        <v>12</v>
      </c>
      <c r="CQ13" s="57">
        <v>28</v>
      </c>
      <c r="CR13" s="57">
        <v>39</v>
      </c>
      <c r="CS13" s="57">
        <v>35</v>
      </c>
      <c r="CT13" s="57">
        <v>74</v>
      </c>
      <c r="CU13" s="57">
        <v>3</v>
      </c>
      <c r="CV13" s="57">
        <v>4</v>
      </c>
      <c r="CW13" s="58">
        <v>7</v>
      </c>
    </row>
    <row r="14" spans="1:256" s="60" customFormat="1" ht="18" customHeight="1" x14ac:dyDescent="0.15">
      <c r="A14" s="61"/>
      <c r="B14" s="62" t="s">
        <v>54</v>
      </c>
      <c r="C14" s="63">
        <v>4611</v>
      </c>
      <c r="D14" s="64">
        <v>4670</v>
      </c>
      <c r="E14" s="65">
        <v>9281</v>
      </c>
      <c r="F14" s="63">
        <v>3577</v>
      </c>
      <c r="G14" s="64">
        <v>3575</v>
      </c>
      <c r="H14" s="65">
        <v>7152</v>
      </c>
      <c r="I14" s="66">
        <v>262</v>
      </c>
      <c r="J14" s="67">
        <v>169</v>
      </c>
      <c r="K14" s="67">
        <v>431</v>
      </c>
      <c r="L14" s="67">
        <v>219</v>
      </c>
      <c r="M14" s="67">
        <v>204</v>
      </c>
      <c r="N14" s="67">
        <v>423</v>
      </c>
      <c r="O14" s="67">
        <v>269</v>
      </c>
      <c r="P14" s="67">
        <v>286</v>
      </c>
      <c r="Q14" s="67">
        <v>555</v>
      </c>
      <c r="R14" s="67">
        <v>47</v>
      </c>
      <c r="S14" s="67">
        <v>50</v>
      </c>
      <c r="T14" s="67">
        <v>97</v>
      </c>
      <c r="U14" s="67">
        <v>86</v>
      </c>
      <c r="V14" s="67">
        <v>76</v>
      </c>
      <c r="W14" s="67">
        <v>162</v>
      </c>
      <c r="X14" s="67">
        <v>553</v>
      </c>
      <c r="Y14" s="67">
        <v>562</v>
      </c>
      <c r="Z14" s="67">
        <v>1115</v>
      </c>
      <c r="AA14" s="67">
        <v>305</v>
      </c>
      <c r="AB14" s="67">
        <v>439</v>
      </c>
      <c r="AC14" s="67">
        <v>744</v>
      </c>
      <c r="AD14" s="67">
        <v>367</v>
      </c>
      <c r="AE14" s="67">
        <v>391</v>
      </c>
      <c r="AF14" s="67">
        <v>758</v>
      </c>
      <c r="AG14" s="67">
        <v>782</v>
      </c>
      <c r="AH14" s="67">
        <v>724</v>
      </c>
      <c r="AI14" s="67">
        <v>1506</v>
      </c>
      <c r="AJ14" s="67">
        <v>337</v>
      </c>
      <c r="AK14" s="67">
        <v>326</v>
      </c>
      <c r="AL14" s="67">
        <v>663</v>
      </c>
      <c r="AM14" s="67">
        <v>64</v>
      </c>
      <c r="AN14" s="67">
        <v>53</v>
      </c>
      <c r="AO14" s="67">
        <v>117</v>
      </c>
      <c r="AP14" s="67">
        <v>44</v>
      </c>
      <c r="AQ14" s="67">
        <v>48</v>
      </c>
      <c r="AR14" s="67">
        <v>92</v>
      </c>
      <c r="AS14" s="67">
        <v>27</v>
      </c>
      <c r="AT14" s="67">
        <v>16</v>
      </c>
      <c r="AU14" s="67">
        <v>43</v>
      </c>
      <c r="AV14" s="67">
        <v>30</v>
      </c>
      <c r="AW14" s="67">
        <v>38</v>
      </c>
      <c r="AX14" s="67">
        <v>68</v>
      </c>
      <c r="AY14" s="67">
        <v>128</v>
      </c>
      <c r="AZ14" s="67">
        <v>140</v>
      </c>
      <c r="BA14" s="67">
        <v>268</v>
      </c>
      <c r="BB14" s="67">
        <v>57</v>
      </c>
      <c r="BC14" s="67">
        <v>53</v>
      </c>
      <c r="BD14" s="68">
        <v>110</v>
      </c>
      <c r="BE14" s="69">
        <v>574</v>
      </c>
      <c r="BF14" s="67">
        <v>576</v>
      </c>
      <c r="BG14" s="68">
        <v>1150</v>
      </c>
      <c r="BH14" s="69">
        <v>116</v>
      </c>
      <c r="BI14" s="67">
        <v>173</v>
      </c>
      <c r="BJ14" s="68">
        <v>289</v>
      </c>
      <c r="BK14" s="69">
        <v>207</v>
      </c>
      <c r="BL14" s="67">
        <v>204</v>
      </c>
      <c r="BM14" s="68">
        <v>411</v>
      </c>
      <c r="BN14" s="69">
        <v>70</v>
      </c>
      <c r="BO14" s="67">
        <v>77</v>
      </c>
      <c r="BP14" s="68">
        <v>147</v>
      </c>
      <c r="BQ14" s="66">
        <v>4</v>
      </c>
      <c r="BR14" s="67">
        <v>4</v>
      </c>
      <c r="BS14" s="67">
        <v>8</v>
      </c>
      <c r="BT14" s="67">
        <v>11</v>
      </c>
      <c r="BU14" s="67">
        <v>15</v>
      </c>
      <c r="BV14" s="67">
        <v>26</v>
      </c>
      <c r="BW14" s="67">
        <v>38</v>
      </c>
      <c r="BX14" s="67">
        <v>42</v>
      </c>
      <c r="BY14" s="67">
        <v>80</v>
      </c>
      <c r="BZ14" s="67">
        <v>14</v>
      </c>
      <c r="CA14" s="67">
        <v>13</v>
      </c>
      <c r="CB14" s="67">
        <v>27</v>
      </c>
      <c r="CC14" s="67">
        <v>3</v>
      </c>
      <c r="CD14" s="67">
        <v>3</v>
      </c>
      <c r="CE14" s="68">
        <v>6</v>
      </c>
      <c r="CF14" s="69">
        <v>67</v>
      </c>
      <c r="CG14" s="67">
        <v>65</v>
      </c>
      <c r="CH14" s="68">
        <v>132</v>
      </c>
      <c r="CI14" s="66">
        <v>5</v>
      </c>
      <c r="CJ14" s="67">
        <v>12</v>
      </c>
      <c r="CK14" s="67">
        <v>17</v>
      </c>
      <c r="CL14" s="67">
        <v>10</v>
      </c>
      <c r="CM14" s="67">
        <v>11</v>
      </c>
      <c r="CN14" s="67">
        <v>21</v>
      </c>
      <c r="CO14" s="67">
        <v>13</v>
      </c>
      <c r="CP14" s="67">
        <v>13</v>
      </c>
      <c r="CQ14" s="67">
        <v>26</v>
      </c>
      <c r="CR14" s="67">
        <v>33</v>
      </c>
      <c r="CS14" s="67">
        <v>24</v>
      </c>
      <c r="CT14" s="67">
        <v>57</v>
      </c>
      <c r="CU14" s="67">
        <v>6</v>
      </c>
      <c r="CV14" s="67">
        <v>5</v>
      </c>
      <c r="CW14" s="68">
        <v>11</v>
      </c>
    </row>
    <row r="15" spans="1:256" s="60" customFormat="1" ht="18" customHeight="1" x14ac:dyDescent="0.15">
      <c r="A15" s="61"/>
      <c r="B15" s="62" t="s">
        <v>55</v>
      </c>
      <c r="C15" s="63">
        <v>4219</v>
      </c>
      <c r="D15" s="64">
        <v>4092</v>
      </c>
      <c r="E15" s="65">
        <v>8311</v>
      </c>
      <c r="F15" s="63">
        <v>3088</v>
      </c>
      <c r="G15" s="64">
        <v>3097</v>
      </c>
      <c r="H15" s="65">
        <v>7098</v>
      </c>
      <c r="I15" s="66">
        <v>202</v>
      </c>
      <c r="J15" s="67">
        <v>142</v>
      </c>
      <c r="K15" s="67">
        <v>344</v>
      </c>
      <c r="L15" s="67">
        <v>159</v>
      </c>
      <c r="M15" s="67">
        <v>161</v>
      </c>
      <c r="N15" s="67">
        <v>320</v>
      </c>
      <c r="O15" s="67">
        <v>287</v>
      </c>
      <c r="P15" s="67">
        <v>288</v>
      </c>
      <c r="Q15" s="67">
        <v>575</v>
      </c>
      <c r="R15" s="67">
        <v>43</v>
      </c>
      <c r="S15" s="67">
        <v>33</v>
      </c>
      <c r="T15" s="67">
        <v>76</v>
      </c>
      <c r="U15" s="67">
        <v>75</v>
      </c>
      <c r="V15" s="67">
        <v>64</v>
      </c>
      <c r="W15" s="67">
        <v>139</v>
      </c>
      <c r="X15" s="67">
        <v>530</v>
      </c>
      <c r="Y15" s="67">
        <v>554</v>
      </c>
      <c r="Z15" s="67">
        <v>1084</v>
      </c>
      <c r="AA15" s="67">
        <v>260</v>
      </c>
      <c r="AB15" s="67">
        <v>271</v>
      </c>
      <c r="AC15" s="67">
        <v>531</v>
      </c>
      <c r="AD15" s="67">
        <v>344</v>
      </c>
      <c r="AE15" s="67">
        <v>397</v>
      </c>
      <c r="AF15" s="67">
        <v>741</v>
      </c>
      <c r="AG15" s="67">
        <v>524</v>
      </c>
      <c r="AH15" s="67">
        <v>484</v>
      </c>
      <c r="AI15" s="67">
        <v>1008</v>
      </c>
      <c r="AJ15" s="67">
        <v>392</v>
      </c>
      <c r="AK15" s="67">
        <v>414</v>
      </c>
      <c r="AL15" s="67">
        <v>806</v>
      </c>
      <c r="AM15" s="67">
        <v>47</v>
      </c>
      <c r="AN15" s="67">
        <v>48</v>
      </c>
      <c r="AO15" s="67">
        <v>95</v>
      </c>
      <c r="AP15" s="67">
        <v>28</v>
      </c>
      <c r="AQ15" s="67">
        <v>19</v>
      </c>
      <c r="AR15" s="67">
        <v>47</v>
      </c>
      <c r="AS15" s="67">
        <v>12</v>
      </c>
      <c r="AT15" s="67">
        <v>17</v>
      </c>
      <c r="AU15" s="67">
        <v>29</v>
      </c>
      <c r="AV15" s="67">
        <v>39</v>
      </c>
      <c r="AW15" s="67">
        <v>34</v>
      </c>
      <c r="AX15" s="67">
        <v>73</v>
      </c>
      <c r="AY15" s="67">
        <v>111</v>
      </c>
      <c r="AZ15" s="67">
        <v>130</v>
      </c>
      <c r="BA15" s="67">
        <v>241</v>
      </c>
      <c r="BB15" s="67">
        <v>35</v>
      </c>
      <c r="BC15" s="67">
        <v>41</v>
      </c>
      <c r="BD15" s="68">
        <v>76</v>
      </c>
      <c r="BE15" s="69">
        <v>733</v>
      </c>
      <c r="BF15" s="67">
        <v>637</v>
      </c>
      <c r="BG15" s="68">
        <v>1370</v>
      </c>
      <c r="BH15" s="69">
        <v>85</v>
      </c>
      <c r="BI15" s="67">
        <v>95</v>
      </c>
      <c r="BJ15" s="68">
        <v>180</v>
      </c>
      <c r="BK15" s="69">
        <v>187</v>
      </c>
      <c r="BL15" s="67">
        <v>170</v>
      </c>
      <c r="BM15" s="68">
        <v>357</v>
      </c>
      <c r="BN15" s="69">
        <v>74</v>
      </c>
      <c r="BO15" s="67">
        <v>54</v>
      </c>
      <c r="BP15" s="68">
        <v>128</v>
      </c>
      <c r="BQ15" s="66">
        <v>2</v>
      </c>
      <c r="BR15" s="67">
        <v>0</v>
      </c>
      <c r="BS15" s="67">
        <v>2</v>
      </c>
      <c r="BT15" s="67">
        <v>14</v>
      </c>
      <c r="BU15" s="67">
        <v>7</v>
      </c>
      <c r="BV15" s="67">
        <v>21</v>
      </c>
      <c r="BW15" s="67">
        <v>33</v>
      </c>
      <c r="BX15" s="67">
        <v>35</v>
      </c>
      <c r="BY15" s="67">
        <v>68</v>
      </c>
      <c r="BZ15" s="67">
        <v>17</v>
      </c>
      <c r="CA15" s="67">
        <v>9</v>
      </c>
      <c r="CB15" s="67">
        <v>26</v>
      </c>
      <c r="CC15" s="67">
        <v>8</v>
      </c>
      <c r="CD15" s="67">
        <v>3</v>
      </c>
      <c r="CE15" s="68">
        <v>11</v>
      </c>
      <c r="CF15" s="69">
        <v>52</v>
      </c>
      <c r="CG15" s="67">
        <v>39</v>
      </c>
      <c r="CH15" s="68">
        <v>91</v>
      </c>
      <c r="CI15" s="66">
        <v>6</v>
      </c>
      <c r="CJ15" s="67">
        <v>6</v>
      </c>
      <c r="CK15" s="67">
        <v>12</v>
      </c>
      <c r="CL15" s="67">
        <v>10</v>
      </c>
      <c r="CM15" s="67">
        <v>5</v>
      </c>
      <c r="CN15" s="67">
        <v>15</v>
      </c>
      <c r="CO15" s="67">
        <v>13</v>
      </c>
      <c r="CP15" s="67">
        <v>9</v>
      </c>
      <c r="CQ15" s="67">
        <v>22</v>
      </c>
      <c r="CR15" s="67">
        <v>19</v>
      </c>
      <c r="CS15" s="67">
        <v>16</v>
      </c>
      <c r="CT15" s="67">
        <v>35</v>
      </c>
      <c r="CU15" s="67">
        <v>4</v>
      </c>
      <c r="CV15" s="67">
        <v>3</v>
      </c>
      <c r="CW15" s="68">
        <v>7</v>
      </c>
    </row>
    <row r="16" spans="1:256" s="60" customFormat="1" ht="18" customHeight="1" x14ac:dyDescent="0.15">
      <c r="A16" s="61"/>
      <c r="B16" s="62" t="s">
        <v>56</v>
      </c>
      <c r="C16" s="63">
        <v>4797</v>
      </c>
      <c r="D16" s="64">
        <v>4744</v>
      </c>
      <c r="E16" s="65">
        <v>9541</v>
      </c>
      <c r="F16" s="63">
        <v>3521</v>
      </c>
      <c r="G16" s="64">
        <v>3577</v>
      </c>
      <c r="H16" s="65">
        <v>7098</v>
      </c>
      <c r="I16" s="66">
        <v>171</v>
      </c>
      <c r="J16" s="67">
        <v>164</v>
      </c>
      <c r="K16" s="67">
        <v>335</v>
      </c>
      <c r="L16" s="67">
        <v>203</v>
      </c>
      <c r="M16" s="67">
        <v>221</v>
      </c>
      <c r="N16" s="67">
        <v>424</v>
      </c>
      <c r="O16" s="67">
        <v>332</v>
      </c>
      <c r="P16" s="67">
        <v>363</v>
      </c>
      <c r="Q16" s="67">
        <v>695</v>
      </c>
      <c r="R16" s="67">
        <v>45</v>
      </c>
      <c r="S16" s="67">
        <v>52</v>
      </c>
      <c r="T16" s="67">
        <v>97</v>
      </c>
      <c r="U16" s="67">
        <v>127</v>
      </c>
      <c r="V16" s="67">
        <v>77</v>
      </c>
      <c r="W16" s="67">
        <v>204</v>
      </c>
      <c r="X16" s="67">
        <v>627</v>
      </c>
      <c r="Y16" s="67">
        <v>642</v>
      </c>
      <c r="Z16" s="67">
        <v>1269</v>
      </c>
      <c r="AA16" s="67">
        <v>278</v>
      </c>
      <c r="AB16" s="67">
        <v>295</v>
      </c>
      <c r="AC16" s="67">
        <v>573</v>
      </c>
      <c r="AD16" s="67">
        <v>401</v>
      </c>
      <c r="AE16" s="67">
        <v>453</v>
      </c>
      <c r="AF16" s="67">
        <v>854</v>
      </c>
      <c r="AG16" s="67">
        <v>514</v>
      </c>
      <c r="AH16" s="67">
        <v>503</v>
      </c>
      <c r="AI16" s="67">
        <v>1017</v>
      </c>
      <c r="AJ16" s="67">
        <v>419</v>
      </c>
      <c r="AK16" s="67">
        <v>429</v>
      </c>
      <c r="AL16" s="67">
        <v>848</v>
      </c>
      <c r="AM16" s="67">
        <v>57</v>
      </c>
      <c r="AN16" s="67">
        <v>48</v>
      </c>
      <c r="AO16" s="67">
        <v>105</v>
      </c>
      <c r="AP16" s="67">
        <v>40</v>
      </c>
      <c r="AQ16" s="67">
        <v>41</v>
      </c>
      <c r="AR16" s="67">
        <v>81</v>
      </c>
      <c r="AS16" s="67">
        <v>17</v>
      </c>
      <c r="AT16" s="67">
        <v>17</v>
      </c>
      <c r="AU16" s="67">
        <v>34</v>
      </c>
      <c r="AV16" s="67">
        <v>45</v>
      </c>
      <c r="AW16" s="67">
        <v>31</v>
      </c>
      <c r="AX16" s="67">
        <v>76</v>
      </c>
      <c r="AY16" s="67">
        <v>196</v>
      </c>
      <c r="AZ16" s="67">
        <v>182</v>
      </c>
      <c r="BA16" s="67">
        <v>378</v>
      </c>
      <c r="BB16" s="67">
        <v>49</v>
      </c>
      <c r="BC16" s="67">
        <v>59</v>
      </c>
      <c r="BD16" s="68">
        <v>108</v>
      </c>
      <c r="BE16" s="69">
        <v>828</v>
      </c>
      <c r="BF16" s="67">
        <v>727</v>
      </c>
      <c r="BG16" s="68">
        <v>1555</v>
      </c>
      <c r="BH16" s="69">
        <v>93</v>
      </c>
      <c r="BI16" s="67">
        <v>93</v>
      </c>
      <c r="BJ16" s="68">
        <v>186</v>
      </c>
      <c r="BK16" s="69">
        <v>216</v>
      </c>
      <c r="BL16" s="67">
        <v>217</v>
      </c>
      <c r="BM16" s="68">
        <v>433</v>
      </c>
      <c r="BN16" s="69">
        <v>79</v>
      </c>
      <c r="BO16" s="67">
        <v>78</v>
      </c>
      <c r="BP16" s="68">
        <v>157</v>
      </c>
      <c r="BQ16" s="66">
        <v>4</v>
      </c>
      <c r="BR16" s="67">
        <v>2</v>
      </c>
      <c r="BS16" s="67">
        <v>6</v>
      </c>
      <c r="BT16" s="67">
        <v>19</v>
      </c>
      <c r="BU16" s="67">
        <v>11</v>
      </c>
      <c r="BV16" s="67">
        <v>30</v>
      </c>
      <c r="BW16" s="67">
        <v>38</v>
      </c>
      <c r="BX16" s="67">
        <v>48</v>
      </c>
      <c r="BY16" s="67">
        <v>86</v>
      </c>
      <c r="BZ16" s="67">
        <v>16</v>
      </c>
      <c r="CA16" s="67">
        <v>17</v>
      </c>
      <c r="CB16" s="67">
        <v>33</v>
      </c>
      <c r="CC16" s="67">
        <v>2</v>
      </c>
      <c r="CD16" s="67">
        <v>0</v>
      </c>
      <c r="CE16" s="68">
        <v>2</v>
      </c>
      <c r="CF16" s="69">
        <v>60</v>
      </c>
      <c r="CG16" s="67">
        <v>52</v>
      </c>
      <c r="CH16" s="68">
        <v>112</v>
      </c>
      <c r="CI16" s="66">
        <v>7</v>
      </c>
      <c r="CJ16" s="67">
        <v>13</v>
      </c>
      <c r="CK16" s="67">
        <v>20</v>
      </c>
      <c r="CL16" s="67">
        <v>11</v>
      </c>
      <c r="CM16" s="67">
        <v>11</v>
      </c>
      <c r="CN16" s="67">
        <v>22</v>
      </c>
      <c r="CO16" s="67">
        <v>19</v>
      </c>
      <c r="CP16" s="67">
        <v>11</v>
      </c>
      <c r="CQ16" s="67">
        <v>30</v>
      </c>
      <c r="CR16" s="67">
        <v>18</v>
      </c>
      <c r="CS16" s="67">
        <v>16</v>
      </c>
      <c r="CT16" s="67">
        <v>34</v>
      </c>
      <c r="CU16" s="67">
        <v>5</v>
      </c>
      <c r="CV16" s="67">
        <v>1</v>
      </c>
      <c r="CW16" s="68">
        <v>6</v>
      </c>
    </row>
    <row r="17" spans="1:101" s="60" customFormat="1" ht="18" customHeight="1" x14ac:dyDescent="0.15">
      <c r="A17" s="61"/>
      <c r="B17" s="62" t="s">
        <v>57</v>
      </c>
      <c r="C17" s="63">
        <v>5557</v>
      </c>
      <c r="D17" s="64">
        <v>5633</v>
      </c>
      <c r="E17" s="65">
        <v>11190</v>
      </c>
      <c r="F17" s="63">
        <v>4044</v>
      </c>
      <c r="G17" s="64">
        <v>4161</v>
      </c>
      <c r="H17" s="65">
        <v>8205</v>
      </c>
      <c r="I17" s="66">
        <v>200</v>
      </c>
      <c r="J17" s="67">
        <v>244</v>
      </c>
      <c r="K17" s="67">
        <v>444</v>
      </c>
      <c r="L17" s="67">
        <v>263</v>
      </c>
      <c r="M17" s="67">
        <v>302</v>
      </c>
      <c r="N17" s="67">
        <v>565</v>
      </c>
      <c r="O17" s="67">
        <v>385</v>
      </c>
      <c r="P17" s="67">
        <v>404</v>
      </c>
      <c r="Q17" s="67">
        <v>789</v>
      </c>
      <c r="R17" s="67">
        <v>70</v>
      </c>
      <c r="S17" s="67">
        <v>61</v>
      </c>
      <c r="T17" s="67">
        <v>131</v>
      </c>
      <c r="U17" s="67">
        <v>116</v>
      </c>
      <c r="V17" s="67">
        <v>100</v>
      </c>
      <c r="W17" s="67">
        <v>216</v>
      </c>
      <c r="X17" s="67">
        <v>705</v>
      </c>
      <c r="Y17" s="67">
        <v>729</v>
      </c>
      <c r="Z17" s="67">
        <v>1434</v>
      </c>
      <c r="AA17" s="67">
        <v>334</v>
      </c>
      <c r="AB17" s="67">
        <v>379</v>
      </c>
      <c r="AC17" s="67">
        <v>713</v>
      </c>
      <c r="AD17" s="67">
        <v>452</v>
      </c>
      <c r="AE17" s="67">
        <v>503</v>
      </c>
      <c r="AF17" s="67">
        <v>955</v>
      </c>
      <c r="AG17" s="67">
        <v>586</v>
      </c>
      <c r="AH17" s="67">
        <v>530</v>
      </c>
      <c r="AI17" s="67">
        <v>1116</v>
      </c>
      <c r="AJ17" s="67">
        <v>488</v>
      </c>
      <c r="AK17" s="67">
        <v>500</v>
      </c>
      <c r="AL17" s="67">
        <v>988</v>
      </c>
      <c r="AM17" s="67">
        <v>52</v>
      </c>
      <c r="AN17" s="67">
        <v>43</v>
      </c>
      <c r="AO17" s="67">
        <v>95</v>
      </c>
      <c r="AP17" s="67">
        <v>68</v>
      </c>
      <c r="AQ17" s="67">
        <v>57</v>
      </c>
      <c r="AR17" s="67">
        <v>125</v>
      </c>
      <c r="AS17" s="67">
        <v>30</v>
      </c>
      <c r="AT17" s="67">
        <v>26</v>
      </c>
      <c r="AU17" s="67">
        <v>56</v>
      </c>
      <c r="AV17" s="67">
        <v>41</v>
      </c>
      <c r="AW17" s="67">
        <v>45</v>
      </c>
      <c r="AX17" s="67">
        <v>86</v>
      </c>
      <c r="AY17" s="67">
        <v>188</v>
      </c>
      <c r="AZ17" s="67">
        <v>171</v>
      </c>
      <c r="BA17" s="67">
        <v>359</v>
      </c>
      <c r="BB17" s="67">
        <v>66</v>
      </c>
      <c r="BC17" s="67">
        <v>67</v>
      </c>
      <c r="BD17" s="68">
        <v>133</v>
      </c>
      <c r="BE17" s="69">
        <v>920</v>
      </c>
      <c r="BF17" s="67">
        <v>893</v>
      </c>
      <c r="BG17" s="68">
        <v>1813</v>
      </c>
      <c r="BH17" s="69">
        <v>139</v>
      </c>
      <c r="BI17" s="67">
        <v>138</v>
      </c>
      <c r="BJ17" s="68">
        <v>277</v>
      </c>
      <c r="BK17" s="69">
        <v>276</v>
      </c>
      <c r="BL17" s="67">
        <v>291</v>
      </c>
      <c r="BM17" s="68">
        <v>567</v>
      </c>
      <c r="BN17" s="69">
        <v>83</v>
      </c>
      <c r="BO17" s="67">
        <v>83</v>
      </c>
      <c r="BP17" s="68">
        <v>166</v>
      </c>
      <c r="BQ17" s="66">
        <v>4</v>
      </c>
      <c r="BR17" s="67">
        <v>3</v>
      </c>
      <c r="BS17" s="67">
        <v>7</v>
      </c>
      <c r="BT17" s="67">
        <v>15</v>
      </c>
      <c r="BU17" s="67">
        <v>21</v>
      </c>
      <c r="BV17" s="67">
        <v>36</v>
      </c>
      <c r="BW17" s="67">
        <v>48</v>
      </c>
      <c r="BX17" s="67">
        <v>32</v>
      </c>
      <c r="BY17" s="67">
        <v>80</v>
      </c>
      <c r="BZ17" s="67">
        <v>15</v>
      </c>
      <c r="CA17" s="67">
        <v>25</v>
      </c>
      <c r="CB17" s="67">
        <v>40</v>
      </c>
      <c r="CC17" s="67">
        <v>1</v>
      </c>
      <c r="CD17" s="67">
        <v>2</v>
      </c>
      <c r="CE17" s="68">
        <v>3</v>
      </c>
      <c r="CF17" s="69">
        <v>95</v>
      </c>
      <c r="CG17" s="67">
        <v>67</v>
      </c>
      <c r="CH17" s="68">
        <v>162</v>
      </c>
      <c r="CI17" s="66">
        <v>13</v>
      </c>
      <c r="CJ17" s="67">
        <v>7</v>
      </c>
      <c r="CK17" s="67">
        <v>20</v>
      </c>
      <c r="CL17" s="67">
        <v>12</v>
      </c>
      <c r="CM17" s="67">
        <v>8</v>
      </c>
      <c r="CN17" s="67">
        <v>20</v>
      </c>
      <c r="CO17" s="67">
        <v>23</v>
      </c>
      <c r="CP17" s="67">
        <v>13</v>
      </c>
      <c r="CQ17" s="67">
        <v>36</v>
      </c>
      <c r="CR17" s="67">
        <v>46</v>
      </c>
      <c r="CS17" s="67">
        <v>38</v>
      </c>
      <c r="CT17" s="67">
        <v>84</v>
      </c>
      <c r="CU17" s="67">
        <v>1</v>
      </c>
      <c r="CV17" s="67">
        <v>1</v>
      </c>
      <c r="CW17" s="68">
        <v>2</v>
      </c>
    </row>
    <row r="18" spans="1:101" s="60" customFormat="1" ht="18" customHeight="1" x14ac:dyDescent="0.15">
      <c r="A18" s="61"/>
      <c r="B18" s="62" t="s">
        <v>58</v>
      </c>
      <c r="C18" s="63">
        <v>6458</v>
      </c>
      <c r="D18" s="64">
        <v>6427</v>
      </c>
      <c r="E18" s="65">
        <v>12885</v>
      </c>
      <c r="F18" s="63">
        <v>4775</v>
      </c>
      <c r="G18" s="64">
        <v>4768</v>
      </c>
      <c r="H18" s="65">
        <v>9543</v>
      </c>
      <c r="I18" s="66">
        <v>247</v>
      </c>
      <c r="J18" s="67">
        <v>266</v>
      </c>
      <c r="K18" s="67">
        <v>513</v>
      </c>
      <c r="L18" s="67">
        <v>402</v>
      </c>
      <c r="M18" s="67">
        <v>450</v>
      </c>
      <c r="N18" s="67">
        <v>852</v>
      </c>
      <c r="O18" s="67">
        <v>443</v>
      </c>
      <c r="P18" s="67">
        <v>440</v>
      </c>
      <c r="Q18" s="67">
        <v>883</v>
      </c>
      <c r="R18" s="67">
        <v>103</v>
      </c>
      <c r="S18" s="67">
        <v>70</v>
      </c>
      <c r="T18" s="67">
        <v>173</v>
      </c>
      <c r="U18" s="67">
        <v>128</v>
      </c>
      <c r="V18" s="67">
        <v>125</v>
      </c>
      <c r="W18" s="67">
        <v>253</v>
      </c>
      <c r="X18" s="67">
        <v>827</v>
      </c>
      <c r="Y18" s="67">
        <v>797</v>
      </c>
      <c r="Z18" s="67">
        <v>1624</v>
      </c>
      <c r="AA18" s="67">
        <v>476</v>
      </c>
      <c r="AB18" s="67">
        <v>495</v>
      </c>
      <c r="AC18" s="67">
        <v>971</v>
      </c>
      <c r="AD18" s="67">
        <v>530</v>
      </c>
      <c r="AE18" s="67">
        <v>546</v>
      </c>
      <c r="AF18" s="67">
        <v>1076</v>
      </c>
      <c r="AG18" s="67">
        <v>534</v>
      </c>
      <c r="AH18" s="67">
        <v>518</v>
      </c>
      <c r="AI18" s="67">
        <v>1052</v>
      </c>
      <c r="AJ18" s="67">
        <v>546</v>
      </c>
      <c r="AK18" s="67">
        <v>560</v>
      </c>
      <c r="AL18" s="67">
        <v>1106</v>
      </c>
      <c r="AM18" s="67">
        <v>66</v>
      </c>
      <c r="AN18" s="67">
        <v>58</v>
      </c>
      <c r="AO18" s="67">
        <v>124</v>
      </c>
      <c r="AP18" s="67">
        <v>66</v>
      </c>
      <c r="AQ18" s="67">
        <v>54</v>
      </c>
      <c r="AR18" s="67">
        <v>120</v>
      </c>
      <c r="AS18" s="67">
        <v>41</v>
      </c>
      <c r="AT18" s="67">
        <v>38</v>
      </c>
      <c r="AU18" s="67">
        <v>79</v>
      </c>
      <c r="AV18" s="67">
        <v>56</v>
      </c>
      <c r="AW18" s="67">
        <v>51</v>
      </c>
      <c r="AX18" s="67">
        <v>107</v>
      </c>
      <c r="AY18" s="67">
        <v>208</v>
      </c>
      <c r="AZ18" s="67">
        <v>202</v>
      </c>
      <c r="BA18" s="67">
        <v>410</v>
      </c>
      <c r="BB18" s="67">
        <v>102</v>
      </c>
      <c r="BC18" s="67">
        <v>98</v>
      </c>
      <c r="BD18" s="68">
        <v>200</v>
      </c>
      <c r="BE18" s="69">
        <v>946</v>
      </c>
      <c r="BF18" s="67">
        <v>977</v>
      </c>
      <c r="BG18" s="68">
        <v>1923</v>
      </c>
      <c r="BH18" s="69">
        <v>185</v>
      </c>
      <c r="BI18" s="67">
        <v>158</v>
      </c>
      <c r="BJ18" s="68">
        <v>343</v>
      </c>
      <c r="BK18" s="69">
        <v>332</v>
      </c>
      <c r="BL18" s="67">
        <v>320</v>
      </c>
      <c r="BM18" s="68">
        <v>652</v>
      </c>
      <c r="BN18" s="69">
        <v>119</v>
      </c>
      <c r="BO18" s="67">
        <v>121</v>
      </c>
      <c r="BP18" s="68">
        <v>240</v>
      </c>
      <c r="BQ18" s="66">
        <v>4</v>
      </c>
      <c r="BR18" s="67">
        <v>5</v>
      </c>
      <c r="BS18" s="67">
        <v>9</v>
      </c>
      <c r="BT18" s="67">
        <v>27</v>
      </c>
      <c r="BU18" s="67">
        <v>24</v>
      </c>
      <c r="BV18" s="67">
        <v>51</v>
      </c>
      <c r="BW18" s="67">
        <v>52</v>
      </c>
      <c r="BX18" s="67">
        <v>69</v>
      </c>
      <c r="BY18" s="67">
        <v>121</v>
      </c>
      <c r="BZ18" s="67">
        <v>32</v>
      </c>
      <c r="CA18" s="67">
        <v>20</v>
      </c>
      <c r="CB18" s="67">
        <v>52</v>
      </c>
      <c r="CC18" s="67">
        <v>4</v>
      </c>
      <c r="CD18" s="67">
        <v>3</v>
      </c>
      <c r="CE18" s="68">
        <v>7</v>
      </c>
      <c r="CF18" s="69">
        <v>101</v>
      </c>
      <c r="CG18" s="67">
        <v>83</v>
      </c>
      <c r="CH18" s="68">
        <v>184</v>
      </c>
      <c r="CI18" s="66">
        <v>14</v>
      </c>
      <c r="CJ18" s="67">
        <v>17</v>
      </c>
      <c r="CK18" s="67">
        <v>31</v>
      </c>
      <c r="CL18" s="67">
        <v>18</v>
      </c>
      <c r="CM18" s="67">
        <v>14</v>
      </c>
      <c r="CN18" s="67">
        <v>32</v>
      </c>
      <c r="CO18" s="67">
        <v>13</v>
      </c>
      <c r="CP18" s="67">
        <v>11</v>
      </c>
      <c r="CQ18" s="67">
        <v>24</v>
      </c>
      <c r="CR18" s="67">
        <v>55</v>
      </c>
      <c r="CS18" s="67">
        <v>39</v>
      </c>
      <c r="CT18" s="67">
        <v>94</v>
      </c>
      <c r="CU18" s="67">
        <v>1</v>
      </c>
      <c r="CV18" s="67">
        <v>2</v>
      </c>
      <c r="CW18" s="68">
        <v>3</v>
      </c>
    </row>
    <row r="19" spans="1:101" s="60" customFormat="1" ht="18" customHeight="1" x14ac:dyDescent="0.15">
      <c r="A19" s="61"/>
      <c r="B19" s="62" t="s">
        <v>59</v>
      </c>
      <c r="C19" s="63">
        <v>7175</v>
      </c>
      <c r="D19" s="64">
        <v>7161</v>
      </c>
      <c r="E19" s="65">
        <v>14336</v>
      </c>
      <c r="F19" s="63">
        <v>5234</v>
      </c>
      <c r="G19" s="64">
        <v>5343</v>
      </c>
      <c r="H19" s="65">
        <v>10577</v>
      </c>
      <c r="I19" s="66">
        <v>287</v>
      </c>
      <c r="J19" s="67">
        <v>281</v>
      </c>
      <c r="K19" s="67">
        <v>568</v>
      </c>
      <c r="L19" s="67">
        <v>439</v>
      </c>
      <c r="M19" s="67">
        <v>515</v>
      </c>
      <c r="N19" s="67">
        <v>954</v>
      </c>
      <c r="O19" s="67">
        <v>485</v>
      </c>
      <c r="P19" s="67">
        <v>491</v>
      </c>
      <c r="Q19" s="67">
        <v>976</v>
      </c>
      <c r="R19" s="67">
        <v>112</v>
      </c>
      <c r="S19" s="67">
        <v>88</v>
      </c>
      <c r="T19" s="67">
        <v>200</v>
      </c>
      <c r="U19" s="67">
        <v>150</v>
      </c>
      <c r="V19" s="67">
        <v>137</v>
      </c>
      <c r="W19" s="67">
        <v>287</v>
      </c>
      <c r="X19" s="67">
        <v>956</v>
      </c>
      <c r="Y19" s="67">
        <v>970</v>
      </c>
      <c r="Z19" s="67">
        <v>1926</v>
      </c>
      <c r="AA19" s="67">
        <v>510</v>
      </c>
      <c r="AB19" s="67">
        <v>537</v>
      </c>
      <c r="AC19" s="67">
        <v>1047</v>
      </c>
      <c r="AD19" s="67">
        <v>562</v>
      </c>
      <c r="AE19" s="67">
        <v>584</v>
      </c>
      <c r="AF19" s="67">
        <v>1146</v>
      </c>
      <c r="AG19" s="67">
        <v>606</v>
      </c>
      <c r="AH19" s="67">
        <v>646</v>
      </c>
      <c r="AI19" s="67">
        <v>1252</v>
      </c>
      <c r="AJ19" s="67">
        <v>536</v>
      </c>
      <c r="AK19" s="67">
        <v>530</v>
      </c>
      <c r="AL19" s="67">
        <v>1066</v>
      </c>
      <c r="AM19" s="67">
        <v>70</v>
      </c>
      <c r="AN19" s="67">
        <v>75</v>
      </c>
      <c r="AO19" s="67">
        <v>145</v>
      </c>
      <c r="AP19" s="67">
        <v>91</v>
      </c>
      <c r="AQ19" s="67">
        <v>80</v>
      </c>
      <c r="AR19" s="67">
        <v>171</v>
      </c>
      <c r="AS19" s="67">
        <v>40</v>
      </c>
      <c r="AT19" s="67">
        <v>40</v>
      </c>
      <c r="AU19" s="67">
        <v>80</v>
      </c>
      <c r="AV19" s="67">
        <v>74</v>
      </c>
      <c r="AW19" s="67">
        <v>56</v>
      </c>
      <c r="AX19" s="67">
        <v>130</v>
      </c>
      <c r="AY19" s="67">
        <v>229</v>
      </c>
      <c r="AZ19" s="67">
        <v>221</v>
      </c>
      <c r="BA19" s="67">
        <v>450</v>
      </c>
      <c r="BB19" s="67">
        <v>87</v>
      </c>
      <c r="BC19" s="67">
        <v>92</v>
      </c>
      <c r="BD19" s="68">
        <v>179</v>
      </c>
      <c r="BE19" s="69">
        <v>1055</v>
      </c>
      <c r="BF19" s="67">
        <v>988</v>
      </c>
      <c r="BG19" s="68">
        <v>2043</v>
      </c>
      <c r="BH19" s="69">
        <v>237</v>
      </c>
      <c r="BI19" s="67">
        <v>220</v>
      </c>
      <c r="BJ19" s="68">
        <v>457</v>
      </c>
      <c r="BK19" s="69">
        <v>363</v>
      </c>
      <c r="BL19" s="67">
        <v>363</v>
      </c>
      <c r="BM19" s="68">
        <v>726</v>
      </c>
      <c r="BN19" s="69">
        <v>146</v>
      </c>
      <c r="BO19" s="67">
        <v>124</v>
      </c>
      <c r="BP19" s="68">
        <v>270</v>
      </c>
      <c r="BQ19" s="66">
        <v>5</v>
      </c>
      <c r="BR19" s="67">
        <v>6</v>
      </c>
      <c r="BS19" s="67">
        <v>11</v>
      </c>
      <c r="BT19" s="67">
        <v>33</v>
      </c>
      <c r="BU19" s="67">
        <v>34</v>
      </c>
      <c r="BV19" s="67">
        <v>67</v>
      </c>
      <c r="BW19" s="67">
        <v>77</v>
      </c>
      <c r="BX19" s="67">
        <v>52</v>
      </c>
      <c r="BY19" s="67">
        <v>129</v>
      </c>
      <c r="BZ19" s="67">
        <v>31</v>
      </c>
      <c r="CA19" s="67">
        <v>28</v>
      </c>
      <c r="CB19" s="67">
        <v>59</v>
      </c>
      <c r="CC19" s="67">
        <v>0</v>
      </c>
      <c r="CD19" s="67">
        <v>4</v>
      </c>
      <c r="CE19" s="68">
        <v>4</v>
      </c>
      <c r="CF19" s="69">
        <v>140</v>
      </c>
      <c r="CG19" s="67">
        <v>123</v>
      </c>
      <c r="CH19" s="68">
        <v>263</v>
      </c>
      <c r="CI19" s="66">
        <v>27</v>
      </c>
      <c r="CJ19" s="67">
        <v>18</v>
      </c>
      <c r="CK19" s="67">
        <v>45</v>
      </c>
      <c r="CL19" s="67">
        <v>22</v>
      </c>
      <c r="CM19" s="67">
        <v>10</v>
      </c>
      <c r="CN19" s="67">
        <v>32</v>
      </c>
      <c r="CO19" s="67">
        <v>30</v>
      </c>
      <c r="CP19" s="67">
        <v>25</v>
      </c>
      <c r="CQ19" s="67">
        <v>55</v>
      </c>
      <c r="CR19" s="67">
        <v>49</v>
      </c>
      <c r="CS19" s="67">
        <v>53</v>
      </c>
      <c r="CT19" s="67">
        <v>102</v>
      </c>
      <c r="CU19" s="67">
        <v>12</v>
      </c>
      <c r="CV19" s="67">
        <v>17</v>
      </c>
      <c r="CW19" s="68">
        <v>29</v>
      </c>
    </row>
    <row r="20" spans="1:101" s="60" customFormat="1" ht="18" customHeight="1" x14ac:dyDescent="0.15">
      <c r="A20" s="61"/>
      <c r="B20" s="62" t="s">
        <v>60</v>
      </c>
      <c r="C20" s="63">
        <v>5777</v>
      </c>
      <c r="D20" s="64">
        <v>6062</v>
      </c>
      <c r="E20" s="65">
        <v>11839</v>
      </c>
      <c r="F20" s="63">
        <v>4235</v>
      </c>
      <c r="G20" s="64">
        <v>4514</v>
      </c>
      <c r="H20" s="65">
        <v>8749</v>
      </c>
      <c r="I20" s="66">
        <v>228</v>
      </c>
      <c r="J20" s="67">
        <v>248</v>
      </c>
      <c r="K20" s="67">
        <v>476</v>
      </c>
      <c r="L20" s="67">
        <v>401</v>
      </c>
      <c r="M20" s="67">
        <v>426</v>
      </c>
      <c r="N20" s="67">
        <v>827</v>
      </c>
      <c r="O20" s="67">
        <v>390</v>
      </c>
      <c r="P20" s="67">
        <v>395</v>
      </c>
      <c r="Q20" s="67">
        <v>785</v>
      </c>
      <c r="R20" s="67">
        <v>93</v>
      </c>
      <c r="S20" s="67">
        <v>83</v>
      </c>
      <c r="T20" s="67">
        <v>176</v>
      </c>
      <c r="U20" s="67">
        <v>106</v>
      </c>
      <c r="V20" s="67">
        <v>112</v>
      </c>
      <c r="W20" s="67">
        <v>218</v>
      </c>
      <c r="X20" s="67">
        <v>686</v>
      </c>
      <c r="Y20" s="67">
        <v>766</v>
      </c>
      <c r="Z20" s="67">
        <v>1452</v>
      </c>
      <c r="AA20" s="67">
        <v>456</v>
      </c>
      <c r="AB20" s="67">
        <v>489</v>
      </c>
      <c r="AC20" s="67">
        <v>945</v>
      </c>
      <c r="AD20" s="67">
        <v>482</v>
      </c>
      <c r="AE20" s="67">
        <v>528</v>
      </c>
      <c r="AF20" s="67">
        <v>1010</v>
      </c>
      <c r="AG20" s="67">
        <v>446</v>
      </c>
      <c r="AH20" s="67">
        <v>520</v>
      </c>
      <c r="AI20" s="67">
        <v>966</v>
      </c>
      <c r="AJ20" s="67">
        <v>390</v>
      </c>
      <c r="AK20" s="67">
        <v>426</v>
      </c>
      <c r="AL20" s="67">
        <v>816</v>
      </c>
      <c r="AM20" s="67">
        <v>62</v>
      </c>
      <c r="AN20" s="67">
        <v>68</v>
      </c>
      <c r="AO20" s="67">
        <v>130</v>
      </c>
      <c r="AP20" s="67">
        <v>75</v>
      </c>
      <c r="AQ20" s="67">
        <v>60</v>
      </c>
      <c r="AR20" s="67">
        <v>135</v>
      </c>
      <c r="AS20" s="67">
        <v>35</v>
      </c>
      <c r="AT20" s="67">
        <v>33</v>
      </c>
      <c r="AU20" s="67">
        <v>68</v>
      </c>
      <c r="AV20" s="67">
        <v>73</v>
      </c>
      <c r="AW20" s="67">
        <v>63</v>
      </c>
      <c r="AX20" s="67">
        <v>136</v>
      </c>
      <c r="AY20" s="67">
        <v>212</v>
      </c>
      <c r="AZ20" s="67">
        <v>198</v>
      </c>
      <c r="BA20" s="67">
        <v>410</v>
      </c>
      <c r="BB20" s="67">
        <v>100</v>
      </c>
      <c r="BC20" s="67">
        <v>99</v>
      </c>
      <c r="BD20" s="68">
        <v>199</v>
      </c>
      <c r="BE20" s="69">
        <v>834</v>
      </c>
      <c r="BF20" s="67">
        <v>865</v>
      </c>
      <c r="BG20" s="68">
        <v>1699</v>
      </c>
      <c r="BH20" s="69">
        <v>196</v>
      </c>
      <c r="BI20" s="67">
        <v>198</v>
      </c>
      <c r="BJ20" s="68">
        <v>394</v>
      </c>
      <c r="BK20" s="69">
        <v>253</v>
      </c>
      <c r="BL20" s="67">
        <v>242</v>
      </c>
      <c r="BM20" s="68">
        <v>495</v>
      </c>
      <c r="BN20" s="69">
        <v>138</v>
      </c>
      <c r="BO20" s="67">
        <v>115</v>
      </c>
      <c r="BP20" s="68">
        <v>253</v>
      </c>
      <c r="BQ20" s="66">
        <v>5</v>
      </c>
      <c r="BR20" s="67">
        <v>6</v>
      </c>
      <c r="BS20" s="67">
        <v>11</v>
      </c>
      <c r="BT20" s="67">
        <v>31</v>
      </c>
      <c r="BU20" s="67">
        <v>20</v>
      </c>
      <c r="BV20" s="67">
        <v>51</v>
      </c>
      <c r="BW20" s="67">
        <v>61</v>
      </c>
      <c r="BX20" s="67">
        <v>58</v>
      </c>
      <c r="BY20" s="67">
        <v>119</v>
      </c>
      <c r="BZ20" s="67">
        <v>34</v>
      </c>
      <c r="CA20" s="67">
        <v>24</v>
      </c>
      <c r="CB20" s="67">
        <v>58</v>
      </c>
      <c r="CC20" s="67">
        <v>7</v>
      </c>
      <c r="CD20" s="67">
        <v>7</v>
      </c>
      <c r="CE20" s="68">
        <v>14</v>
      </c>
      <c r="CF20" s="69">
        <v>121</v>
      </c>
      <c r="CG20" s="67">
        <v>128</v>
      </c>
      <c r="CH20" s="68">
        <v>249</v>
      </c>
      <c r="CI20" s="66">
        <v>17</v>
      </c>
      <c r="CJ20" s="67">
        <v>18</v>
      </c>
      <c r="CK20" s="67">
        <v>35</v>
      </c>
      <c r="CL20" s="67">
        <v>17</v>
      </c>
      <c r="CM20" s="67">
        <v>19</v>
      </c>
      <c r="CN20" s="67">
        <v>36</v>
      </c>
      <c r="CO20" s="67">
        <v>23</v>
      </c>
      <c r="CP20" s="67">
        <v>23</v>
      </c>
      <c r="CQ20" s="67">
        <v>46</v>
      </c>
      <c r="CR20" s="67">
        <v>55</v>
      </c>
      <c r="CS20" s="67">
        <v>62</v>
      </c>
      <c r="CT20" s="67">
        <v>117</v>
      </c>
      <c r="CU20" s="67">
        <v>9</v>
      </c>
      <c r="CV20" s="67">
        <v>6</v>
      </c>
      <c r="CW20" s="68">
        <v>15</v>
      </c>
    </row>
    <row r="21" spans="1:101" s="60" customFormat="1" ht="18" customHeight="1" x14ac:dyDescent="0.15">
      <c r="A21" s="61"/>
      <c r="B21" s="62" t="s">
        <v>61</v>
      </c>
      <c r="C21" s="63">
        <v>5548</v>
      </c>
      <c r="D21" s="64">
        <v>5899</v>
      </c>
      <c r="E21" s="65">
        <v>11447</v>
      </c>
      <c r="F21" s="63">
        <v>4008</v>
      </c>
      <c r="G21" s="64">
        <v>4314</v>
      </c>
      <c r="H21" s="65">
        <v>8322</v>
      </c>
      <c r="I21" s="66">
        <v>225</v>
      </c>
      <c r="J21" s="67">
        <v>248</v>
      </c>
      <c r="K21" s="67">
        <v>473</v>
      </c>
      <c r="L21" s="67">
        <v>379</v>
      </c>
      <c r="M21" s="67">
        <v>371</v>
      </c>
      <c r="N21" s="67">
        <v>750</v>
      </c>
      <c r="O21" s="67">
        <v>417</v>
      </c>
      <c r="P21" s="67">
        <v>439</v>
      </c>
      <c r="Q21" s="67">
        <v>856</v>
      </c>
      <c r="R21" s="67">
        <v>71</v>
      </c>
      <c r="S21" s="67">
        <v>75</v>
      </c>
      <c r="T21" s="67">
        <v>146</v>
      </c>
      <c r="U21" s="67">
        <v>113</v>
      </c>
      <c r="V21" s="67">
        <v>121</v>
      </c>
      <c r="W21" s="67">
        <v>234</v>
      </c>
      <c r="X21" s="67">
        <v>651</v>
      </c>
      <c r="Y21" s="67">
        <v>763</v>
      </c>
      <c r="Z21" s="67">
        <v>1414</v>
      </c>
      <c r="AA21" s="67">
        <v>369</v>
      </c>
      <c r="AB21" s="67">
        <v>408</v>
      </c>
      <c r="AC21" s="67">
        <v>777</v>
      </c>
      <c r="AD21" s="67">
        <v>455</v>
      </c>
      <c r="AE21" s="67">
        <v>486</v>
      </c>
      <c r="AF21" s="67">
        <v>941</v>
      </c>
      <c r="AG21" s="67">
        <v>409</v>
      </c>
      <c r="AH21" s="67">
        <v>448</v>
      </c>
      <c r="AI21" s="67">
        <v>857</v>
      </c>
      <c r="AJ21" s="67">
        <v>390</v>
      </c>
      <c r="AK21" s="67">
        <v>404</v>
      </c>
      <c r="AL21" s="67">
        <v>794</v>
      </c>
      <c r="AM21" s="67">
        <v>65</v>
      </c>
      <c r="AN21" s="67">
        <v>63</v>
      </c>
      <c r="AO21" s="67">
        <v>128</v>
      </c>
      <c r="AP21" s="67">
        <v>76</v>
      </c>
      <c r="AQ21" s="67">
        <v>72</v>
      </c>
      <c r="AR21" s="67">
        <v>148</v>
      </c>
      <c r="AS21" s="67">
        <v>40</v>
      </c>
      <c r="AT21" s="67">
        <v>39</v>
      </c>
      <c r="AU21" s="67">
        <v>79</v>
      </c>
      <c r="AV21" s="67">
        <v>75</v>
      </c>
      <c r="AW21" s="67">
        <v>75</v>
      </c>
      <c r="AX21" s="67">
        <v>150</v>
      </c>
      <c r="AY21" s="67">
        <v>193</v>
      </c>
      <c r="AZ21" s="67">
        <v>221</v>
      </c>
      <c r="BA21" s="67">
        <v>414</v>
      </c>
      <c r="BB21" s="67">
        <v>80</v>
      </c>
      <c r="BC21" s="67">
        <v>81</v>
      </c>
      <c r="BD21" s="68">
        <v>161</v>
      </c>
      <c r="BE21" s="69">
        <v>767</v>
      </c>
      <c r="BF21" s="67">
        <v>793</v>
      </c>
      <c r="BG21" s="68">
        <v>1560</v>
      </c>
      <c r="BH21" s="69">
        <v>180</v>
      </c>
      <c r="BI21" s="67">
        <v>195</v>
      </c>
      <c r="BJ21" s="68">
        <v>375</v>
      </c>
      <c r="BK21" s="69">
        <v>243</v>
      </c>
      <c r="BL21" s="67">
        <v>267</v>
      </c>
      <c r="BM21" s="68">
        <v>510</v>
      </c>
      <c r="BN21" s="69">
        <v>194</v>
      </c>
      <c r="BO21" s="67">
        <v>180</v>
      </c>
      <c r="BP21" s="68">
        <v>374</v>
      </c>
      <c r="BQ21" s="66">
        <v>13</v>
      </c>
      <c r="BR21" s="67">
        <v>7</v>
      </c>
      <c r="BS21" s="67">
        <v>20</v>
      </c>
      <c r="BT21" s="67">
        <v>39</v>
      </c>
      <c r="BU21" s="67">
        <v>41</v>
      </c>
      <c r="BV21" s="67">
        <v>80</v>
      </c>
      <c r="BW21" s="67">
        <v>90</v>
      </c>
      <c r="BX21" s="67">
        <v>87</v>
      </c>
      <c r="BY21" s="67">
        <v>177</v>
      </c>
      <c r="BZ21" s="67">
        <v>37</v>
      </c>
      <c r="CA21" s="67">
        <v>34</v>
      </c>
      <c r="CB21" s="67">
        <v>71</v>
      </c>
      <c r="CC21" s="67">
        <v>15</v>
      </c>
      <c r="CD21" s="67">
        <v>11</v>
      </c>
      <c r="CE21" s="68">
        <v>26</v>
      </c>
      <c r="CF21" s="69">
        <v>156</v>
      </c>
      <c r="CG21" s="67">
        <v>150</v>
      </c>
      <c r="CH21" s="68">
        <v>306</v>
      </c>
      <c r="CI21" s="66">
        <v>22</v>
      </c>
      <c r="CJ21" s="67">
        <v>15</v>
      </c>
      <c r="CK21" s="67">
        <v>37</v>
      </c>
      <c r="CL21" s="67">
        <v>26</v>
      </c>
      <c r="CM21" s="67">
        <v>23</v>
      </c>
      <c r="CN21" s="67">
        <v>49</v>
      </c>
      <c r="CO21" s="67">
        <v>34</v>
      </c>
      <c r="CP21" s="67">
        <v>36</v>
      </c>
      <c r="CQ21" s="67">
        <v>70</v>
      </c>
      <c r="CR21" s="67">
        <v>65</v>
      </c>
      <c r="CS21" s="67">
        <v>66</v>
      </c>
      <c r="CT21" s="67">
        <v>131</v>
      </c>
      <c r="CU21" s="67">
        <v>9</v>
      </c>
      <c r="CV21" s="67">
        <v>10</v>
      </c>
      <c r="CW21" s="68">
        <v>19</v>
      </c>
    </row>
    <row r="22" spans="1:101" s="60" customFormat="1" ht="18" customHeight="1" thickBot="1" x14ac:dyDescent="0.2">
      <c r="A22" s="61"/>
      <c r="B22" s="70" t="s">
        <v>62</v>
      </c>
      <c r="C22" s="63">
        <v>5756</v>
      </c>
      <c r="D22" s="64">
        <v>6178</v>
      </c>
      <c r="E22" s="73">
        <v>11934</v>
      </c>
      <c r="F22" s="74">
        <v>4100</v>
      </c>
      <c r="G22" s="75">
        <v>4448</v>
      </c>
      <c r="H22" s="73">
        <v>8548</v>
      </c>
      <c r="I22" s="76">
        <v>212</v>
      </c>
      <c r="J22" s="77">
        <v>242</v>
      </c>
      <c r="K22" s="77">
        <v>454</v>
      </c>
      <c r="L22" s="77">
        <v>304</v>
      </c>
      <c r="M22" s="77">
        <v>361</v>
      </c>
      <c r="N22" s="77">
        <v>665</v>
      </c>
      <c r="O22" s="77">
        <v>367</v>
      </c>
      <c r="P22" s="77">
        <v>397</v>
      </c>
      <c r="Q22" s="77">
        <v>764</v>
      </c>
      <c r="R22" s="77">
        <v>102</v>
      </c>
      <c r="S22" s="77">
        <v>111</v>
      </c>
      <c r="T22" s="77">
        <v>213</v>
      </c>
      <c r="U22" s="77">
        <v>146</v>
      </c>
      <c r="V22" s="77">
        <v>187</v>
      </c>
      <c r="W22" s="77">
        <v>333</v>
      </c>
      <c r="X22" s="77">
        <v>667</v>
      </c>
      <c r="Y22" s="77">
        <v>784</v>
      </c>
      <c r="Z22" s="77">
        <v>1451</v>
      </c>
      <c r="AA22" s="77">
        <v>421</v>
      </c>
      <c r="AB22" s="77">
        <v>461</v>
      </c>
      <c r="AC22" s="77">
        <v>882</v>
      </c>
      <c r="AD22" s="77">
        <v>407</v>
      </c>
      <c r="AE22" s="77">
        <v>454</v>
      </c>
      <c r="AF22" s="77">
        <v>861</v>
      </c>
      <c r="AG22" s="77">
        <v>449</v>
      </c>
      <c r="AH22" s="77">
        <v>425</v>
      </c>
      <c r="AI22" s="77">
        <v>874</v>
      </c>
      <c r="AJ22" s="77">
        <v>376</v>
      </c>
      <c r="AK22" s="77">
        <v>376</v>
      </c>
      <c r="AL22" s="77">
        <v>752</v>
      </c>
      <c r="AM22" s="77">
        <v>82</v>
      </c>
      <c r="AN22" s="77">
        <v>84</v>
      </c>
      <c r="AO22" s="77">
        <v>166</v>
      </c>
      <c r="AP22" s="77">
        <v>118</v>
      </c>
      <c r="AQ22" s="77">
        <v>113</v>
      </c>
      <c r="AR22" s="77">
        <v>231</v>
      </c>
      <c r="AS22" s="77">
        <v>48</v>
      </c>
      <c r="AT22" s="77">
        <v>43</v>
      </c>
      <c r="AU22" s="77">
        <v>91</v>
      </c>
      <c r="AV22" s="77">
        <v>102</v>
      </c>
      <c r="AW22" s="77">
        <v>108</v>
      </c>
      <c r="AX22" s="77">
        <v>210</v>
      </c>
      <c r="AY22" s="77">
        <v>207</v>
      </c>
      <c r="AZ22" s="77">
        <v>217</v>
      </c>
      <c r="BA22" s="77">
        <v>424</v>
      </c>
      <c r="BB22" s="77">
        <v>92</v>
      </c>
      <c r="BC22" s="77">
        <v>85</v>
      </c>
      <c r="BD22" s="78">
        <v>177</v>
      </c>
      <c r="BE22" s="79">
        <v>762</v>
      </c>
      <c r="BF22" s="77">
        <v>765</v>
      </c>
      <c r="BG22" s="78">
        <v>1527</v>
      </c>
      <c r="BH22" s="79">
        <v>216</v>
      </c>
      <c r="BI22" s="77">
        <v>237</v>
      </c>
      <c r="BJ22" s="78">
        <v>453</v>
      </c>
      <c r="BK22" s="79">
        <v>268</v>
      </c>
      <c r="BL22" s="77">
        <v>284</v>
      </c>
      <c r="BM22" s="78">
        <v>552</v>
      </c>
      <c r="BN22" s="79">
        <v>203</v>
      </c>
      <c r="BO22" s="77">
        <v>223</v>
      </c>
      <c r="BP22" s="78">
        <v>426</v>
      </c>
      <c r="BQ22" s="76">
        <v>5</v>
      </c>
      <c r="BR22" s="77">
        <v>9</v>
      </c>
      <c r="BS22" s="77">
        <v>14</v>
      </c>
      <c r="BT22" s="77">
        <v>44</v>
      </c>
      <c r="BU22" s="77">
        <v>45</v>
      </c>
      <c r="BV22" s="77">
        <v>89</v>
      </c>
      <c r="BW22" s="77">
        <v>90</v>
      </c>
      <c r="BX22" s="77">
        <v>104</v>
      </c>
      <c r="BY22" s="77">
        <v>194</v>
      </c>
      <c r="BZ22" s="77">
        <v>56</v>
      </c>
      <c r="CA22" s="77">
        <v>58</v>
      </c>
      <c r="CB22" s="77">
        <v>114</v>
      </c>
      <c r="CC22" s="77">
        <v>8</v>
      </c>
      <c r="CD22" s="77">
        <v>7</v>
      </c>
      <c r="CE22" s="78">
        <v>15</v>
      </c>
      <c r="CF22" s="79">
        <v>207</v>
      </c>
      <c r="CG22" s="77">
        <v>221</v>
      </c>
      <c r="CH22" s="78">
        <v>428</v>
      </c>
      <c r="CI22" s="76">
        <v>25</v>
      </c>
      <c r="CJ22" s="77">
        <v>32</v>
      </c>
      <c r="CK22" s="77">
        <v>57</v>
      </c>
      <c r="CL22" s="77">
        <v>42</v>
      </c>
      <c r="CM22" s="77">
        <v>38</v>
      </c>
      <c r="CN22" s="77">
        <v>80</v>
      </c>
      <c r="CO22" s="77">
        <v>55</v>
      </c>
      <c r="CP22" s="77">
        <v>50</v>
      </c>
      <c r="CQ22" s="77">
        <v>105</v>
      </c>
      <c r="CR22" s="77">
        <v>73</v>
      </c>
      <c r="CS22" s="77">
        <v>87</v>
      </c>
      <c r="CT22" s="77">
        <v>160</v>
      </c>
      <c r="CU22" s="77">
        <v>12</v>
      </c>
      <c r="CV22" s="77">
        <v>14</v>
      </c>
      <c r="CW22" s="78">
        <v>26</v>
      </c>
    </row>
    <row r="23" spans="1:101" s="50" customFormat="1" ht="18" customHeight="1" thickBot="1" x14ac:dyDescent="0.2">
      <c r="A23" s="80"/>
      <c r="B23" s="81" t="s">
        <v>50</v>
      </c>
      <c r="C23" s="82">
        <v>54805</v>
      </c>
      <c r="D23" s="83">
        <v>55580</v>
      </c>
      <c r="E23" s="84">
        <v>110385</v>
      </c>
      <c r="F23" s="82">
        <v>40365</v>
      </c>
      <c r="G23" s="83">
        <v>41374</v>
      </c>
      <c r="H23" s="84">
        <v>81739</v>
      </c>
      <c r="I23" s="85">
        <v>2231</v>
      </c>
      <c r="J23" s="86">
        <v>2173</v>
      </c>
      <c r="K23" s="86">
        <v>4404</v>
      </c>
      <c r="L23" s="86">
        <v>3080</v>
      </c>
      <c r="M23" s="86">
        <v>3308</v>
      </c>
      <c r="N23" s="86">
        <v>6388</v>
      </c>
      <c r="O23" s="86">
        <v>3660</v>
      </c>
      <c r="P23" s="86">
        <v>3760</v>
      </c>
      <c r="Q23" s="86">
        <v>7420</v>
      </c>
      <c r="R23" s="86">
        <v>739</v>
      </c>
      <c r="S23" s="86">
        <v>693</v>
      </c>
      <c r="T23" s="86">
        <v>1432</v>
      </c>
      <c r="U23" s="86">
        <v>1120</v>
      </c>
      <c r="V23" s="86">
        <v>1075</v>
      </c>
      <c r="W23" s="86">
        <v>2195</v>
      </c>
      <c r="X23" s="86">
        <v>6876</v>
      </c>
      <c r="Y23" s="86">
        <v>7200</v>
      </c>
      <c r="Z23" s="86">
        <v>14076</v>
      </c>
      <c r="AA23" s="86">
        <v>3813</v>
      </c>
      <c r="AB23" s="86">
        <v>4184</v>
      </c>
      <c r="AC23" s="86">
        <v>7997</v>
      </c>
      <c r="AD23" s="86">
        <v>4441</v>
      </c>
      <c r="AE23" s="86">
        <v>4752</v>
      </c>
      <c r="AF23" s="86">
        <v>9193</v>
      </c>
      <c r="AG23" s="86">
        <v>5446</v>
      </c>
      <c r="AH23" s="86">
        <v>5321</v>
      </c>
      <c r="AI23" s="86">
        <v>10767</v>
      </c>
      <c r="AJ23" s="86">
        <v>4216</v>
      </c>
      <c r="AK23" s="86">
        <v>4331</v>
      </c>
      <c r="AL23" s="86">
        <v>8547</v>
      </c>
      <c r="AM23" s="86">
        <v>625</v>
      </c>
      <c r="AN23" s="86">
        <v>581</v>
      </c>
      <c r="AO23" s="86">
        <v>1206</v>
      </c>
      <c r="AP23" s="86">
        <v>658</v>
      </c>
      <c r="AQ23" s="86">
        <v>574</v>
      </c>
      <c r="AR23" s="86">
        <v>1232</v>
      </c>
      <c r="AS23" s="86">
        <v>310</v>
      </c>
      <c r="AT23" s="86">
        <v>291</v>
      </c>
      <c r="AU23" s="86">
        <v>601</v>
      </c>
      <c r="AV23" s="86">
        <v>579</v>
      </c>
      <c r="AW23" s="86">
        <v>544</v>
      </c>
      <c r="AX23" s="86">
        <v>1123</v>
      </c>
      <c r="AY23" s="86">
        <v>1822</v>
      </c>
      <c r="AZ23" s="86">
        <v>1841</v>
      </c>
      <c r="BA23" s="86">
        <v>3663</v>
      </c>
      <c r="BB23" s="86">
        <v>749</v>
      </c>
      <c r="BC23" s="86">
        <v>746</v>
      </c>
      <c r="BD23" s="87">
        <v>1495</v>
      </c>
      <c r="BE23" s="88">
        <v>8032</v>
      </c>
      <c r="BF23" s="86">
        <v>7815</v>
      </c>
      <c r="BG23" s="87">
        <v>15847</v>
      </c>
      <c r="BH23" s="88">
        <v>1583</v>
      </c>
      <c r="BI23" s="86">
        <v>1644</v>
      </c>
      <c r="BJ23" s="87">
        <v>3227</v>
      </c>
      <c r="BK23" s="88">
        <v>2551</v>
      </c>
      <c r="BL23" s="86">
        <v>2610</v>
      </c>
      <c r="BM23" s="87">
        <v>5161</v>
      </c>
      <c r="BN23" s="88">
        <v>1195</v>
      </c>
      <c r="BO23" s="86">
        <v>1132</v>
      </c>
      <c r="BP23" s="87">
        <v>2327</v>
      </c>
      <c r="BQ23" s="85">
        <v>52</v>
      </c>
      <c r="BR23" s="86">
        <v>46</v>
      </c>
      <c r="BS23" s="86">
        <v>98</v>
      </c>
      <c r="BT23" s="86">
        <v>254</v>
      </c>
      <c r="BU23" s="86">
        <v>238</v>
      </c>
      <c r="BV23" s="86">
        <v>492</v>
      </c>
      <c r="BW23" s="86">
        <v>574</v>
      </c>
      <c r="BX23" s="86">
        <v>566</v>
      </c>
      <c r="BY23" s="86">
        <v>1140</v>
      </c>
      <c r="BZ23" s="86">
        <v>266</v>
      </c>
      <c r="CA23" s="86">
        <v>240</v>
      </c>
      <c r="CB23" s="86">
        <v>506</v>
      </c>
      <c r="CC23" s="86">
        <v>49</v>
      </c>
      <c r="CD23" s="86">
        <v>42</v>
      </c>
      <c r="CE23" s="87">
        <v>91</v>
      </c>
      <c r="CF23" s="88">
        <v>1079</v>
      </c>
      <c r="CG23" s="86">
        <v>1005</v>
      </c>
      <c r="CH23" s="87">
        <v>2084</v>
      </c>
      <c r="CI23" s="85">
        <v>150</v>
      </c>
      <c r="CJ23" s="86">
        <v>155</v>
      </c>
      <c r="CK23" s="86">
        <v>305</v>
      </c>
      <c r="CL23" s="86">
        <v>176</v>
      </c>
      <c r="CM23" s="86">
        <v>148</v>
      </c>
      <c r="CN23" s="86">
        <v>324</v>
      </c>
      <c r="CO23" s="86">
        <v>239</v>
      </c>
      <c r="CP23" s="86">
        <v>203</v>
      </c>
      <c r="CQ23" s="86">
        <v>442</v>
      </c>
      <c r="CR23" s="86">
        <v>452</v>
      </c>
      <c r="CS23" s="86">
        <v>436</v>
      </c>
      <c r="CT23" s="86">
        <v>888</v>
      </c>
      <c r="CU23" s="86">
        <v>62</v>
      </c>
      <c r="CV23" s="86">
        <v>63</v>
      </c>
      <c r="CW23" s="87">
        <v>125</v>
      </c>
    </row>
    <row r="24" spans="1:101" s="50" customFormat="1" ht="18" customHeight="1" thickBot="1" x14ac:dyDescent="0.2">
      <c r="A24" s="89"/>
      <c r="B24" s="95" t="s">
        <v>63</v>
      </c>
      <c r="C24" s="91">
        <v>60.140021288503107</v>
      </c>
      <c r="D24" s="92">
        <v>55.51172058368207</v>
      </c>
      <c r="E24" s="93">
        <v>57.71704348189823</v>
      </c>
      <c r="F24" s="91">
        <v>61.192468619246867</v>
      </c>
      <c r="G24" s="92">
        <v>56.945839928428875</v>
      </c>
      <c r="H24" s="93">
        <v>58.966664021526626</v>
      </c>
      <c r="I24" s="94">
        <v>60.724006532389765</v>
      </c>
      <c r="J24" s="92">
        <v>54.149015698978317</v>
      </c>
      <c r="K24" s="92">
        <v>57.291531156497989</v>
      </c>
      <c r="L24" s="92">
        <v>61.452513966480446</v>
      </c>
      <c r="M24" s="92">
        <v>56.750729113055407</v>
      </c>
      <c r="N24" s="92">
        <v>58.924453463702605</v>
      </c>
      <c r="O24" s="92">
        <v>62.372188139059304</v>
      </c>
      <c r="P24" s="92">
        <v>55.670713651169677</v>
      </c>
      <c r="Q24" s="92">
        <v>58.786246236729525</v>
      </c>
      <c r="R24" s="92">
        <v>52.300070771408343</v>
      </c>
      <c r="S24" s="92">
        <v>45.1171875</v>
      </c>
      <c r="T24" s="92">
        <v>48.558833502882329</v>
      </c>
      <c r="U24" s="92">
        <v>54.501216545012163</v>
      </c>
      <c r="V24" s="92">
        <v>48.664554096876415</v>
      </c>
      <c r="W24" s="92">
        <v>51.477485928705434</v>
      </c>
      <c r="X24" s="92">
        <v>61.80118641021032</v>
      </c>
      <c r="Y24" s="92">
        <v>59.711394924531433</v>
      </c>
      <c r="Z24" s="92">
        <v>60.714285714285708</v>
      </c>
      <c r="AA24" s="92">
        <v>58.302752293577988</v>
      </c>
      <c r="AB24" s="92">
        <v>56.571119524067058</v>
      </c>
      <c r="AC24" s="92">
        <v>57.383754305396096</v>
      </c>
      <c r="AD24" s="92">
        <v>63.533619456366239</v>
      </c>
      <c r="AE24" s="92">
        <v>60.41958041958042</v>
      </c>
      <c r="AF24" s="92">
        <v>61.884887243352402</v>
      </c>
      <c r="AG24" s="92">
        <v>67.551476060530888</v>
      </c>
      <c r="AH24" s="92">
        <v>63.277440837198242</v>
      </c>
      <c r="AI24" s="92">
        <v>65.369437192641612</v>
      </c>
      <c r="AJ24" s="92">
        <v>63.676181845642652</v>
      </c>
      <c r="AK24" s="92">
        <v>60.837196235426326</v>
      </c>
      <c r="AL24" s="92">
        <v>62.205240174672497</v>
      </c>
      <c r="AM24" s="92">
        <v>57.656826568265686</v>
      </c>
      <c r="AN24" s="92">
        <v>48.864592094196801</v>
      </c>
      <c r="AO24" s="92">
        <v>53.057633084029924</v>
      </c>
      <c r="AP24" s="92">
        <v>53.846153846153847</v>
      </c>
      <c r="AQ24" s="92">
        <v>44.358578052550229</v>
      </c>
      <c r="AR24" s="92">
        <v>48.966613672496024</v>
      </c>
      <c r="AS24" s="92">
        <v>50.40650406504065</v>
      </c>
      <c r="AT24" s="92">
        <v>41.99134199134199</v>
      </c>
      <c r="AU24" s="92">
        <v>45.948012232415905</v>
      </c>
      <c r="AV24" s="92">
        <v>53.070577451879011</v>
      </c>
      <c r="AW24" s="92">
        <v>45.829823083403539</v>
      </c>
      <c r="AX24" s="92">
        <v>49.297629499561019</v>
      </c>
      <c r="AY24" s="92">
        <v>55.684596577017118</v>
      </c>
      <c r="AZ24" s="92">
        <v>50.870406189555126</v>
      </c>
      <c r="BA24" s="92">
        <v>53.156290814105354</v>
      </c>
      <c r="BB24" s="92">
        <v>56.785443517816525</v>
      </c>
      <c r="BC24" s="92">
        <v>50.235690235690235</v>
      </c>
      <c r="BD24" s="93">
        <v>53.316690442225386</v>
      </c>
      <c r="BE24" s="91">
        <v>63.816939456539011</v>
      </c>
      <c r="BF24" s="92">
        <v>59.683824652512598</v>
      </c>
      <c r="BG24" s="93">
        <v>61.709501557632393</v>
      </c>
      <c r="BH24" s="91">
        <v>51.698236446766821</v>
      </c>
      <c r="BI24" s="92">
        <v>47.404844290657437</v>
      </c>
      <c r="BJ24" s="93">
        <v>49.418070444104131</v>
      </c>
      <c r="BK24" s="91">
        <v>57.364515403642905</v>
      </c>
      <c r="BL24" s="92">
        <v>52.72727272727272</v>
      </c>
      <c r="BM24" s="93">
        <v>54.921783547940827</v>
      </c>
      <c r="BN24" s="91">
        <v>45.820552147239262</v>
      </c>
      <c r="BO24" s="92">
        <v>37.298187808896209</v>
      </c>
      <c r="BP24" s="93">
        <v>41.236930710614921</v>
      </c>
      <c r="BQ24" s="94">
        <v>36.87943262411347</v>
      </c>
      <c r="BR24" s="92">
        <v>27.710843373493976</v>
      </c>
      <c r="BS24" s="92">
        <v>31.921824104234524</v>
      </c>
      <c r="BT24" s="92">
        <v>46.098003629764065</v>
      </c>
      <c r="BU24" s="92">
        <v>37.421383647798741</v>
      </c>
      <c r="BV24" s="92">
        <v>41.449031171019378</v>
      </c>
      <c r="BW24" s="92">
        <v>49.27038626609442</v>
      </c>
      <c r="BX24" s="92">
        <v>41.556534508076361</v>
      </c>
      <c r="BY24" s="92">
        <v>45.112781954887218</v>
      </c>
      <c r="BZ24" s="92">
        <v>43.042071197411005</v>
      </c>
      <c r="CA24" s="92">
        <v>33.2409972299169</v>
      </c>
      <c r="CB24" s="92">
        <v>37.761194029850749</v>
      </c>
      <c r="CC24" s="92">
        <v>36.84210526315789</v>
      </c>
      <c r="CD24" s="92">
        <v>28.187919463087248</v>
      </c>
      <c r="CE24" s="93">
        <v>32.269503546099294</v>
      </c>
      <c r="CF24" s="91">
        <v>43.826157595450852</v>
      </c>
      <c r="CG24" s="92">
        <v>34.406025333789799</v>
      </c>
      <c r="CH24" s="93">
        <v>38.714471484302429</v>
      </c>
      <c r="CI24" s="94">
        <v>42.372881355932201</v>
      </c>
      <c r="CJ24" s="92">
        <v>35.632183908045981</v>
      </c>
      <c r="CK24" s="92">
        <v>38.656527249683144</v>
      </c>
      <c r="CL24" s="92">
        <v>40.930232558139537</v>
      </c>
      <c r="CM24" s="92">
        <v>29.365079365079367</v>
      </c>
      <c r="CN24" s="92">
        <v>34.689507494646683</v>
      </c>
      <c r="CO24" s="92">
        <v>45.351043643263758</v>
      </c>
      <c r="CP24" s="92">
        <v>32.689210950080515</v>
      </c>
      <c r="CQ24" s="92">
        <v>38.501742160278745</v>
      </c>
      <c r="CR24" s="92">
        <v>45.748987854251013</v>
      </c>
      <c r="CS24" s="92">
        <v>37.88010425716768</v>
      </c>
      <c r="CT24" s="92">
        <v>41.514726507713881</v>
      </c>
      <c r="CU24" s="92">
        <v>38.036809815950924</v>
      </c>
      <c r="CV24" s="92">
        <v>30</v>
      </c>
      <c r="CW24" s="93">
        <v>33.512064343163537</v>
      </c>
    </row>
    <row r="25" spans="1:101" s="60" customFormat="1" ht="18" customHeight="1" thickTop="1" x14ac:dyDescent="0.15">
      <c r="A25" s="51" t="s">
        <v>64</v>
      </c>
      <c r="B25" s="52" t="s">
        <v>65</v>
      </c>
      <c r="C25" s="53">
        <v>6334</v>
      </c>
      <c r="D25" s="54">
        <v>6687</v>
      </c>
      <c r="E25" s="55">
        <v>13021</v>
      </c>
      <c r="F25" s="53">
        <v>4442</v>
      </c>
      <c r="G25" s="54">
        <v>4785</v>
      </c>
      <c r="H25" s="55">
        <v>9227</v>
      </c>
      <c r="I25" s="56">
        <v>224</v>
      </c>
      <c r="J25" s="57">
        <v>237</v>
      </c>
      <c r="K25" s="57">
        <v>461</v>
      </c>
      <c r="L25" s="57">
        <v>298</v>
      </c>
      <c r="M25" s="57">
        <v>315</v>
      </c>
      <c r="N25" s="57">
        <v>613</v>
      </c>
      <c r="O25" s="57">
        <v>385</v>
      </c>
      <c r="P25" s="57">
        <v>401</v>
      </c>
      <c r="Q25" s="57">
        <v>786</v>
      </c>
      <c r="R25" s="57">
        <v>130</v>
      </c>
      <c r="S25" s="57">
        <v>157</v>
      </c>
      <c r="T25" s="57">
        <v>287</v>
      </c>
      <c r="U25" s="57">
        <v>220</v>
      </c>
      <c r="V25" s="57">
        <v>243</v>
      </c>
      <c r="W25" s="57">
        <v>463</v>
      </c>
      <c r="X25" s="57">
        <v>754</v>
      </c>
      <c r="Y25" s="57">
        <v>730</v>
      </c>
      <c r="Z25" s="57">
        <v>1484</v>
      </c>
      <c r="AA25" s="57">
        <v>497</v>
      </c>
      <c r="AB25" s="57">
        <v>545</v>
      </c>
      <c r="AC25" s="57">
        <v>1042</v>
      </c>
      <c r="AD25" s="57">
        <v>385</v>
      </c>
      <c r="AE25" s="57">
        <v>439</v>
      </c>
      <c r="AF25" s="57">
        <v>824</v>
      </c>
      <c r="AG25" s="57">
        <v>438</v>
      </c>
      <c r="AH25" s="57">
        <v>500</v>
      </c>
      <c r="AI25" s="57">
        <v>938</v>
      </c>
      <c r="AJ25" s="57">
        <v>358</v>
      </c>
      <c r="AK25" s="57">
        <v>401</v>
      </c>
      <c r="AL25" s="57">
        <v>759</v>
      </c>
      <c r="AM25" s="57">
        <v>101</v>
      </c>
      <c r="AN25" s="57">
        <v>111</v>
      </c>
      <c r="AO25" s="57">
        <v>212</v>
      </c>
      <c r="AP25" s="57">
        <v>133</v>
      </c>
      <c r="AQ25" s="57">
        <v>125</v>
      </c>
      <c r="AR25" s="57">
        <v>258</v>
      </c>
      <c r="AS25" s="57">
        <v>57</v>
      </c>
      <c r="AT25" s="57">
        <v>63</v>
      </c>
      <c r="AU25" s="57">
        <v>120</v>
      </c>
      <c r="AV25" s="57">
        <v>99</v>
      </c>
      <c r="AW25" s="57">
        <v>112</v>
      </c>
      <c r="AX25" s="57">
        <v>211</v>
      </c>
      <c r="AY25" s="57">
        <v>260</v>
      </c>
      <c r="AZ25" s="57">
        <v>288</v>
      </c>
      <c r="BA25" s="57">
        <v>548</v>
      </c>
      <c r="BB25" s="57">
        <v>103</v>
      </c>
      <c r="BC25" s="57">
        <v>118</v>
      </c>
      <c r="BD25" s="58">
        <v>221</v>
      </c>
      <c r="BE25" s="59">
        <v>730</v>
      </c>
      <c r="BF25" s="57">
        <v>735</v>
      </c>
      <c r="BG25" s="58">
        <v>1465</v>
      </c>
      <c r="BH25" s="59">
        <v>286</v>
      </c>
      <c r="BI25" s="57">
        <v>277</v>
      </c>
      <c r="BJ25" s="58">
        <v>563</v>
      </c>
      <c r="BK25" s="59">
        <v>271</v>
      </c>
      <c r="BL25" s="57">
        <v>295</v>
      </c>
      <c r="BM25" s="58">
        <v>566</v>
      </c>
      <c r="BN25" s="59">
        <v>291</v>
      </c>
      <c r="BO25" s="57">
        <v>308</v>
      </c>
      <c r="BP25" s="58">
        <v>599</v>
      </c>
      <c r="BQ25" s="56">
        <v>19</v>
      </c>
      <c r="BR25" s="57">
        <v>20</v>
      </c>
      <c r="BS25" s="57">
        <v>39</v>
      </c>
      <c r="BT25" s="57">
        <v>61</v>
      </c>
      <c r="BU25" s="57">
        <v>65</v>
      </c>
      <c r="BV25" s="57">
        <v>126</v>
      </c>
      <c r="BW25" s="57">
        <v>109</v>
      </c>
      <c r="BX25" s="57">
        <v>134</v>
      </c>
      <c r="BY25" s="57">
        <v>243</v>
      </c>
      <c r="BZ25" s="57">
        <v>78</v>
      </c>
      <c r="CA25" s="57">
        <v>76</v>
      </c>
      <c r="CB25" s="57">
        <v>154</v>
      </c>
      <c r="CC25" s="57">
        <v>24</v>
      </c>
      <c r="CD25" s="57">
        <v>13</v>
      </c>
      <c r="CE25" s="58">
        <v>37</v>
      </c>
      <c r="CF25" s="59">
        <v>314</v>
      </c>
      <c r="CG25" s="57">
        <v>287</v>
      </c>
      <c r="CH25" s="58">
        <v>601</v>
      </c>
      <c r="CI25" s="56">
        <v>31</v>
      </c>
      <c r="CJ25" s="57">
        <v>48</v>
      </c>
      <c r="CK25" s="57">
        <v>79</v>
      </c>
      <c r="CL25" s="57">
        <v>53</v>
      </c>
      <c r="CM25" s="57">
        <v>47</v>
      </c>
      <c r="CN25" s="57">
        <v>100</v>
      </c>
      <c r="CO25" s="57">
        <v>74</v>
      </c>
      <c r="CP25" s="57">
        <v>54</v>
      </c>
      <c r="CQ25" s="57">
        <v>128</v>
      </c>
      <c r="CR25" s="57">
        <v>131</v>
      </c>
      <c r="CS25" s="57">
        <v>125</v>
      </c>
      <c r="CT25" s="57">
        <v>256</v>
      </c>
      <c r="CU25" s="57">
        <v>25</v>
      </c>
      <c r="CV25" s="57">
        <v>13</v>
      </c>
      <c r="CW25" s="58">
        <v>38</v>
      </c>
    </row>
    <row r="26" spans="1:101" s="60" customFormat="1" ht="18" customHeight="1" x14ac:dyDescent="0.15">
      <c r="A26" s="61"/>
      <c r="B26" s="62" t="s">
        <v>66</v>
      </c>
      <c r="C26" s="63">
        <v>6500</v>
      </c>
      <c r="D26" s="64">
        <v>7412</v>
      </c>
      <c r="E26" s="65">
        <v>13912</v>
      </c>
      <c r="F26" s="63">
        <v>4519</v>
      </c>
      <c r="G26" s="64">
        <v>5255</v>
      </c>
      <c r="H26" s="65">
        <v>9774</v>
      </c>
      <c r="I26" s="66">
        <v>216</v>
      </c>
      <c r="J26" s="67">
        <v>273</v>
      </c>
      <c r="K26" s="67">
        <v>489</v>
      </c>
      <c r="L26" s="67">
        <v>284</v>
      </c>
      <c r="M26" s="67">
        <v>363</v>
      </c>
      <c r="N26" s="67">
        <v>647</v>
      </c>
      <c r="O26" s="67">
        <v>372</v>
      </c>
      <c r="P26" s="67">
        <v>495</v>
      </c>
      <c r="Q26" s="67">
        <v>867</v>
      </c>
      <c r="R26" s="67">
        <v>156</v>
      </c>
      <c r="S26" s="67">
        <v>156</v>
      </c>
      <c r="T26" s="67">
        <v>312</v>
      </c>
      <c r="U26" s="67">
        <v>232</v>
      </c>
      <c r="V26" s="67">
        <v>238</v>
      </c>
      <c r="W26" s="67">
        <v>470</v>
      </c>
      <c r="X26" s="67">
        <v>711</v>
      </c>
      <c r="Y26" s="67">
        <v>844</v>
      </c>
      <c r="Z26" s="67">
        <v>1555</v>
      </c>
      <c r="AA26" s="67">
        <v>473</v>
      </c>
      <c r="AB26" s="67">
        <v>566</v>
      </c>
      <c r="AC26" s="67">
        <v>1039</v>
      </c>
      <c r="AD26" s="67">
        <v>405</v>
      </c>
      <c r="AE26" s="67">
        <v>474</v>
      </c>
      <c r="AF26" s="67">
        <v>879</v>
      </c>
      <c r="AG26" s="67">
        <v>442</v>
      </c>
      <c r="AH26" s="67">
        <v>465</v>
      </c>
      <c r="AI26" s="67">
        <v>907</v>
      </c>
      <c r="AJ26" s="67">
        <v>383</v>
      </c>
      <c r="AK26" s="67">
        <v>466</v>
      </c>
      <c r="AL26" s="67">
        <v>849</v>
      </c>
      <c r="AM26" s="67">
        <v>91</v>
      </c>
      <c r="AN26" s="67">
        <v>108</v>
      </c>
      <c r="AO26" s="67">
        <v>199</v>
      </c>
      <c r="AP26" s="67">
        <v>120</v>
      </c>
      <c r="AQ26" s="67">
        <v>130</v>
      </c>
      <c r="AR26" s="67">
        <v>250</v>
      </c>
      <c r="AS26" s="67">
        <v>67</v>
      </c>
      <c r="AT26" s="67">
        <v>94</v>
      </c>
      <c r="AU26" s="67">
        <v>161</v>
      </c>
      <c r="AV26" s="67">
        <v>128</v>
      </c>
      <c r="AW26" s="67">
        <v>109</v>
      </c>
      <c r="AX26" s="67">
        <v>237</v>
      </c>
      <c r="AY26" s="67">
        <v>320</v>
      </c>
      <c r="AZ26" s="67">
        <v>332</v>
      </c>
      <c r="BA26" s="67">
        <v>652</v>
      </c>
      <c r="BB26" s="67">
        <v>119</v>
      </c>
      <c r="BC26" s="67">
        <v>142</v>
      </c>
      <c r="BD26" s="68">
        <v>261</v>
      </c>
      <c r="BE26" s="69">
        <v>695</v>
      </c>
      <c r="BF26" s="67">
        <v>790</v>
      </c>
      <c r="BG26" s="68">
        <v>1485</v>
      </c>
      <c r="BH26" s="69">
        <v>352</v>
      </c>
      <c r="BI26" s="67">
        <v>365</v>
      </c>
      <c r="BJ26" s="68">
        <v>717</v>
      </c>
      <c r="BK26" s="69">
        <v>331</v>
      </c>
      <c r="BL26" s="67">
        <v>382</v>
      </c>
      <c r="BM26" s="68">
        <v>713</v>
      </c>
      <c r="BN26" s="69">
        <v>316</v>
      </c>
      <c r="BO26" s="67">
        <v>304</v>
      </c>
      <c r="BP26" s="68">
        <v>620</v>
      </c>
      <c r="BQ26" s="66">
        <v>17</v>
      </c>
      <c r="BR26" s="67">
        <v>14</v>
      </c>
      <c r="BS26" s="67">
        <v>31</v>
      </c>
      <c r="BT26" s="67">
        <v>70</v>
      </c>
      <c r="BU26" s="67">
        <v>71</v>
      </c>
      <c r="BV26" s="67">
        <v>141</v>
      </c>
      <c r="BW26" s="67">
        <v>140</v>
      </c>
      <c r="BX26" s="67">
        <v>132</v>
      </c>
      <c r="BY26" s="67">
        <v>272</v>
      </c>
      <c r="BZ26" s="67">
        <v>77</v>
      </c>
      <c r="CA26" s="67">
        <v>75</v>
      </c>
      <c r="CB26" s="67">
        <v>152</v>
      </c>
      <c r="CC26" s="67">
        <v>12</v>
      </c>
      <c r="CD26" s="67">
        <v>12</v>
      </c>
      <c r="CE26" s="68">
        <v>24</v>
      </c>
      <c r="CF26" s="69">
        <v>287</v>
      </c>
      <c r="CG26" s="67">
        <v>316</v>
      </c>
      <c r="CH26" s="68">
        <v>603</v>
      </c>
      <c r="CI26" s="66">
        <v>55</v>
      </c>
      <c r="CJ26" s="67">
        <v>53</v>
      </c>
      <c r="CK26" s="67">
        <v>108</v>
      </c>
      <c r="CL26" s="67">
        <v>54</v>
      </c>
      <c r="CM26" s="67">
        <v>60</v>
      </c>
      <c r="CN26" s="67">
        <v>114</v>
      </c>
      <c r="CO26" s="67">
        <v>56</v>
      </c>
      <c r="CP26" s="67">
        <v>71</v>
      </c>
      <c r="CQ26" s="67">
        <v>127</v>
      </c>
      <c r="CR26" s="67">
        <v>105</v>
      </c>
      <c r="CS26" s="67">
        <v>109</v>
      </c>
      <c r="CT26" s="67">
        <v>214</v>
      </c>
      <c r="CU26" s="67">
        <v>17</v>
      </c>
      <c r="CV26" s="67">
        <v>23</v>
      </c>
      <c r="CW26" s="68">
        <v>40</v>
      </c>
    </row>
    <row r="27" spans="1:101" s="60" customFormat="1" ht="18" customHeight="1" x14ac:dyDescent="0.15">
      <c r="A27" s="61"/>
      <c r="B27" s="62" t="s">
        <v>67</v>
      </c>
      <c r="C27" s="63">
        <v>4406</v>
      </c>
      <c r="D27" s="64">
        <v>5907</v>
      </c>
      <c r="E27" s="65">
        <v>10313</v>
      </c>
      <c r="F27" s="63">
        <v>3010</v>
      </c>
      <c r="G27" s="64">
        <v>4023</v>
      </c>
      <c r="H27" s="65">
        <v>7033</v>
      </c>
      <c r="I27" s="66">
        <v>171</v>
      </c>
      <c r="J27" s="67">
        <v>250</v>
      </c>
      <c r="K27" s="67">
        <v>421</v>
      </c>
      <c r="L27" s="67">
        <v>200</v>
      </c>
      <c r="M27" s="67">
        <v>308</v>
      </c>
      <c r="N27" s="67">
        <v>508</v>
      </c>
      <c r="O27" s="67">
        <v>243</v>
      </c>
      <c r="P27" s="67">
        <v>396</v>
      </c>
      <c r="Q27" s="67">
        <v>639</v>
      </c>
      <c r="R27" s="67">
        <v>90</v>
      </c>
      <c r="S27" s="67">
        <v>125</v>
      </c>
      <c r="T27" s="67">
        <v>215</v>
      </c>
      <c r="U27" s="67">
        <v>135</v>
      </c>
      <c r="V27" s="67">
        <v>159</v>
      </c>
      <c r="W27" s="67">
        <v>294</v>
      </c>
      <c r="X27" s="67">
        <v>431</v>
      </c>
      <c r="Y27" s="67">
        <v>549</v>
      </c>
      <c r="Z27" s="67">
        <v>980</v>
      </c>
      <c r="AA27" s="67">
        <v>339</v>
      </c>
      <c r="AB27" s="67">
        <v>446</v>
      </c>
      <c r="AC27" s="67">
        <v>785</v>
      </c>
      <c r="AD27" s="67">
        <v>285</v>
      </c>
      <c r="AE27" s="67">
        <v>379</v>
      </c>
      <c r="AF27" s="67">
        <v>664</v>
      </c>
      <c r="AG27" s="67">
        <v>246</v>
      </c>
      <c r="AH27" s="67">
        <v>350</v>
      </c>
      <c r="AI27" s="67">
        <v>596</v>
      </c>
      <c r="AJ27" s="67">
        <v>265</v>
      </c>
      <c r="AK27" s="67">
        <v>336</v>
      </c>
      <c r="AL27" s="67">
        <v>601</v>
      </c>
      <c r="AM27" s="67">
        <v>69</v>
      </c>
      <c r="AN27" s="67">
        <v>83</v>
      </c>
      <c r="AO27" s="67">
        <v>152</v>
      </c>
      <c r="AP27" s="67">
        <v>105</v>
      </c>
      <c r="AQ27" s="67">
        <v>121</v>
      </c>
      <c r="AR27" s="67">
        <v>226</v>
      </c>
      <c r="AS27" s="67">
        <v>58</v>
      </c>
      <c r="AT27" s="67">
        <v>51</v>
      </c>
      <c r="AU27" s="67">
        <v>109</v>
      </c>
      <c r="AV27" s="67">
        <v>82</v>
      </c>
      <c r="AW27" s="67">
        <v>124</v>
      </c>
      <c r="AX27" s="67">
        <v>206</v>
      </c>
      <c r="AY27" s="67">
        <v>197</v>
      </c>
      <c r="AZ27" s="67">
        <v>234</v>
      </c>
      <c r="BA27" s="67">
        <v>431</v>
      </c>
      <c r="BB27" s="67">
        <v>94</v>
      </c>
      <c r="BC27" s="67">
        <v>112</v>
      </c>
      <c r="BD27" s="68">
        <v>206</v>
      </c>
      <c r="BE27" s="69">
        <v>479</v>
      </c>
      <c r="BF27" s="67">
        <v>619</v>
      </c>
      <c r="BG27" s="68">
        <v>1098</v>
      </c>
      <c r="BH27" s="69">
        <v>237</v>
      </c>
      <c r="BI27" s="67">
        <v>311</v>
      </c>
      <c r="BJ27" s="68">
        <v>548</v>
      </c>
      <c r="BK27" s="69">
        <v>247</v>
      </c>
      <c r="BL27" s="67">
        <v>280</v>
      </c>
      <c r="BM27" s="68">
        <v>527</v>
      </c>
      <c r="BN27" s="69">
        <v>218</v>
      </c>
      <c r="BO27" s="67">
        <v>311</v>
      </c>
      <c r="BP27" s="68">
        <v>529</v>
      </c>
      <c r="BQ27" s="66">
        <v>13</v>
      </c>
      <c r="BR27" s="67">
        <v>22</v>
      </c>
      <c r="BS27" s="67">
        <v>35</v>
      </c>
      <c r="BT27" s="67">
        <v>42</v>
      </c>
      <c r="BU27" s="67">
        <v>62</v>
      </c>
      <c r="BV27" s="67">
        <v>104</v>
      </c>
      <c r="BW27" s="67">
        <v>100</v>
      </c>
      <c r="BX27" s="67">
        <v>142</v>
      </c>
      <c r="BY27" s="67">
        <v>242</v>
      </c>
      <c r="BZ27" s="67">
        <v>52</v>
      </c>
      <c r="CA27" s="67">
        <v>64</v>
      </c>
      <c r="CB27" s="67">
        <v>116</v>
      </c>
      <c r="CC27" s="67">
        <v>11</v>
      </c>
      <c r="CD27" s="67">
        <v>21</v>
      </c>
      <c r="CE27" s="68">
        <v>32</v>
      </c>
      <c r="CF27" s="69">
        <v>215</v>
      </c>
      <c r="CG27" s="67">
        <v>363</v>
      </c>
      <c r="CH27" s="68">
        <v>578</v>
      </c>
      <c r="CI27" s="66">
        <v>26</v>
      </c>
      <c r="CJ27" s="67">
        <v>49</v>
      </c>
      <c r="CK27" s="67">
        <v>75</v>
      </c>
      <c r="CL27" s="67">
        <v>36</v>
      </c>
      <c r="CM27" s="67">
        <v>60</v>
      </c>
      <c r="CN27" s="67">
        <v>96</v>
      </c>
      <c r="CO27" s="67">
        <v>53</v>
      </c>
      <c r="CP27" s="67">
        <v>67</v>
      </c>
      <c r="CQ27" s="67">
        <v>120</v>
      </c>
      <c r="CR27" s="67">
        <v>82</v>
      </c>
      <c r="CS27" s="67">
        <v>154</v>
      </c>
      <c r="CT27" s="67">
        <v>236</v>
      </c>
      <c r="CU27" s="67">
        <v>18</v>
      </c>
      <c r="CV27" s="67">
        <v>33</v>
      </c>
      <c r="CW27" s="68">
        <v>51</v>
      </c>
    </row>
    <row r="28" spans="1:101" s="60" customFormat="1" ht="18" customHeight="1" x14ac:dyDescent="0.15">
      <c r="A28" s="61"/>
      <c r="B28" s="62" t="s">
        <v>68</v>
      </c>
      <c r="C28" s="63">
        <v>3152</v>
      </c>
      <c r="D28" s="64">
        <v>4930</v>
      </c>
      <c r="E28" s="65">
        <v>8082</v>
      </c>
      <c r="F28" s="63">
        <v>2103</v>
      </c>
      <c r="G28" s="64">
        <v>3258</v>
      </c>
      <c r="H28" s="65">
        <v>5361</v>
      </c>
      <c r="I28" s="66">
        <v>123</v>
      </c>
      <c r="J28" s="67">
        <v>208</v>
      </c>
      <c r="K28" s="67">
        <v>331</v>
      </c>
      <c r="L28" s="67">
        <v>158</v>
      </c>
      <c r="M28" s="67">
        <v>290</v>
      </c>
      <c r="N28" s="67">
        <v>448</v>
      </c>
      <c r="O28" s="67">
        <v>192</v>
      </c>
      <c r="P28" s="67">
        <v>363</v>
      </c>
      <c r="Q28" s="67">
        <v>555</v>
      </c>
      <c r="R28" s="67">
        <v>80</v>
      </c>
      <c r="S28" s="67">
        <v>104</v>
      </c>
      <c r="T28" s="67">
        <v>184</v>
      </c>
      <c r="U28" s="67">
        <v>89</v>
      </c>
      <c r="V28" s="67">
        <v>106</v>
      </c>
      <c r="W28" s="67">
        <v>195</v>
      </c>
      <c r="X28" s="67">
        <v>276</v>
      </c>
      <c r="Y28" s="67">
        <v>418</v>
      </c>
      <c r="Z28" s="67">
        <v>694</v>
      </c>
      <c r="AA28" s="67">
        <v>246</v>
      </c>
      <c r="AB28" s="67">
        <v>344</v>
      </c>
      <c r="AC28" s="67">
        <v>590</v>
      </c>
      <c r="AD28" s="67">
        <v>194</v>
      </c>
      <c r="AE28" s="67">
        <v>297</v>
      </c>
      <c r="AF28" s="67">
        <v>491</v>
      </c>
      <c r="AG28" s="67">
        <v>174</v>
      </c>
      <c r="AH28" s="67">
        <v>266</v>
      </c>
      <c r="AI28" s="67">
        <v>440</v>
      </c>
      <c r="AJ28" s="67">
        <v>184</v>
      </c>
      <c r="AK28" s="67">
        <v>243</v>
      </c>
      <c r="AL28" s="67">
        <v>427</v>
      </c>
      <c r="AM28" s="67">
        <v>55</v>
      </c>
      <c r="AN28" s="67">
        <v>81</v>
      </c>
      <c r="AO28" s="67">
        <v>136</v>
      </c>
      <c r="AP28" s="67">
        <v>52</v>
      </c>
      <c r="AQ28" s="67">
        <v>88</v>
      </c>
      <c r="AR28" s="67">
        <v>140</v>
      </c>
      <c r="AS28" s="67">
        <v>32</v>
      </c>
      <c r="AT28" s="67">
        <v>65</v>
      </c>
      <c r="AU28" s="67">
        <v>97</v>
      </c>
      <c r="AV28" s="67">
        <v>69</v>
      </c>
      <c r="AW28" s="67">
        <v>87</v>
      </c>
      <c r="AX28" s="67">
        <v>156</v>
      </c>
      <c r="AY28" s="67">
        <v>128</v>
      </c>
      <c r="AZ28" s="67">
        <v>221</v>
      </c>
      <c r="BA28" s="67">
        <v>349</v>
      </c>
      <c r="BB28" s="67">
        <v>51</v>
      </c>
      <c r="BC28" s="67">
        <v>77</v>
      </c>
      <c r="BD28" s="68">
        <v>128</v>
      </c>
      <c r="BE28" s="69">
        <v>344</v>
      </c>
      <c r="BF28" s="67">
        <v>565</v>
      </c>
      <c r="BG28" s="68">
        <v>909</v>
      </c>
      <c r="BH28" s="69">
        <v>169</v>
      </c>
      <c r="BI28" s="67">
        <v>246</v>
      </c>
      <c r="BJ28" s="68">
        <v>415</v>
      </c>
      <c r="BK28" s="69">
        <v>162</v>
      </c>
      <c r="BL28" s="67">
        <v>273</v>
      </c>
      <c r="BM28" s="68">
        <v>435</v>
      </c>
      <c r="BN28" s="69">
        <v>174</v>
      </c>
      <c r="BO28" s="67">
        <v>289</v>
      </c>
      <c r="BP28" s="68">
        <v>463</v>
      </c>
      <c r="BQ28" s="66">
        <v>15</v>
      </c>
      <c r="BR28" s="67">
        <v>25</v>
      </c>
      <c r="BS28" s="67">
        <v>40</v>
      </c>
      <c r="BT28" s="67">
        <v>37</v>
      </c>
      <c r="BU28" s="67">
        <v>58</v>
      </c>
      <c r="BV28" s="67">
        <v>95</v>
      </c>
      <c r="BW28" s="67">
        <v>73</v>
      </c>
      <c r="BX28" s="67">
        <v>105</v>
      </c>
      <c r="BY28" s="67">
        <v>178</v>
      </c>
      <c r="BZ28" s="67">
        <v>39</v>
      </c>
      <c r="CA28" s="67">
        <v>76</v>
      </c>
      <c r="CB28" s="67">
        <v>115</v>
      </c>
      <c r="CC28" s="67">
        <v>10</v>
      </c>
      <c r="CD28" s="67">
        <v>25</v>
      </c>
      <c r="CE28" s="68">
        <v>35</v>
      </c>
      <c r="CF28" s="69">
        <v>200</v>
      </c>
      <c r="CG28" s="67">
        <v>299</v>
      </c>
      <c r="CH28" s="68">
        <v>499</v>
      </c>
      <c r="CI28" s="66">
        <v>31</v>
      </c>
      <c r="CJ28" s="67">
        <v>38</v>
      </c>
      <c r="CK28" s="67">
        <v>69</v>
      </c>
      <c r="CL28" s="67">
        <v>37</v>
      </c>
      <c r="CM28" s="67">
        <v>64</v>
      </c>
      <c r="CN28" s="67">
        <v>101</v>
      </c>
      <c r="CO28" s="67">
        <v>30</v>
      </c>
      <c r="CP28" s="67">
        <v>62</v>
      </c>
      <c r="CQ28" s="67">
        <v>92</v>
      </c>
      <c r="CR28" s="67">
        <v>81</v>
      </c>
      <c r="CS28" s="67">
        <v>102</v>
      </c>
      <c r="CT28" s="67">
        <v>183</v>
      </c>
      <c r="CU28" s="67">
        <v>21</v>
      </c>
      <c r="CV28" s="67">
        <v>33</v>
      </c>
      <c r="CW28" s="68">
        <v>54</v>
      </c>
    </row>
    <row r="29" spans="1:101" s="60" customFormat="1" ht="18" customHeight="1" x14ac:dyDescent="0.15">
      <c r="A29" s="61"/>
      <c r="B29" s="62" t="s">
        <v>69</v>
      </c>
      <c r="C29" s="63">
        <v>2127</v>
      </c>
      <c r="D29" s="64">
        <v>4160</v>
      </c>
      <c r="E29" s="65">
        <v>6287</v>
      </c>
      <c r="F29" s="63">
        <v>1383</v>
      </c>
      <c r="G29" s="64">
        <v>2729</v>
      </c>
      <c r="H29" s="65">
        <v>4112</v>
      </c>
      <c r="I29" s="66">
        <v>101</v>
      </c>
      <c r="J29" s="67">
        <v>200</v>
      </c>
      <c r="K29" s="67">
        <v>301</v>
      </c>
      <c r="L29" s="67">
        <v>98</v>
      </c>
      <c r="M29" s="67">
        <v>223</v>
      </c>
      <c r="N29" s="67">
        <v>321</v>
      </c>
      <c r="O29" s="67">
        <v>130</v>
      </c>
      <c r="P29" s="67">
        <v>280</v>
      </c>
      <c r="Q29" s="67">
        <v>410</v>
      </c>
      <c r="R29" s="67">
        <v>52</v>
      </c>
      <c r="S29" s="67">
        <v>102</v>
      </c>
      <c r="T29" s="67">
        <v>154</v>
      </c>
      <c r="U29" s="67">
        <v>43</v>
      </c>
      <c r="V29" s="67">
        <v>102</v>
      </c>
      <c r="W29" s="67">
        <v>145</v>
      </c>
      <c r="X29" s="67">
        <v>214</v>
      </c>
      <c r="Y29" s="67">
        <v>378</v>
      </c>
      <c r="Z29" s="67">
        <v>592</v>
      </c>
      <c r="AA29" s="67">
        <v>154</v>
      </c>
      <c r="AB29" s="67">
        <v>255</v>
      </c>
      <c r="AC29" s="67">
        <v>409</v>
      </c>
      <c r="AD29" s="67">
        <v>127</v>
      </c>
      <c r="AE29" s="67">
        <v>234</v>
      </c>
      <c r="AF29" s="67">
        <v>361</v>
      </c>
      <c r="AG29" s="67">
        <v>108</v>
      </c>
      <c r="AH29" s="67">
        <v>206</v>
      </c>
      <c r="AI29" s="67">
        <v>314</v>
      </c>
      <c r="AJ29" s="67">
        <v>108</v>
      </c>
      <c r="AK29" s="67">
        <v>216</v>
      </c>
      <c r="AL29" s="67">
        <v>324</v>
      </c>
      <c r="AM29" s="67">
        <v>34</v>
      </c>
      <c r="AN29" s="67">
        <v>62</v>
      </c>
      <c r="AO29" s="67">
        <v>96</v>
      </c>
      <c r="AP29" s="67">
        <v>39</v>
      </c>
      <c r="AQ29" s="67">
        <v>87</v>
      </c>
      <c r="AR29" s="67">
        <v>126</v>
      </c>
      <c r="AS29" s="67">
        <v>21</v>
      </c>
      <c r="AT29" s="67">
        <v>34</v>
      </c>
      <c r="AU29" s="67">
        <v>55</v>
      </c>
      <c r="AV29" s="67">
        <v>33</v>
      </c>
      <c r="AW29" s="67">
        <v>89</v>
      </c>
      <c r="AX29" s="67">
        <v>122</v>
      </c>
      <c r="AY29" s="67">
        <v>90</v>
      </c>
      <c r="AZ29" s="67">
        <v>180</v>
      </c>
      <c r="BA29" s="67">
        <v>270</v>
      </c>
      <c r="BB29" s="67">
        <v>31</v>
      </c>
      <c r="BC29" s="67">
        <v>81</v>
      </c>
      <c r="BD29" s="68">
        <v>112</v>
      </c>
      <c r="BE29" s="69">
        <v>227</v>
      </c>
      <c r="BF29" s="67">
        <v>451</v>
      </c>
      <c r="BG29" s="68">
        <v>678</v>
      </c>
      <c r="BH29" s="69">
        <v>109</v>
      </c>
      <c r="BI29" s="67">
        <v>203</v>
      </c>
      <c r="BJ29" s="68">
        <v>312</v>
      </c>
      <c r="BK29" s="69">
        <v>109</v>
      </c>
      <c r="BL29" s="67">
        <v>228</v>
      </c>
      <c r="BM29" s="68">
        <v>337</v>
      </c>
      <c r="BN29" s="69">
        <v>156</v>
      </c>
      <c r="BO29" s="67">
        <v>264</v>
      </c>
      <c r="BP29" s="68">
        <v>420</v>
      </c>
      <c r="BQ29" s="66">
        <v>11</v>
      </c>
      <c r="BR29" s="67">
        <v>19</v>
      </c>
      <c r="BS29" s="67">
        <v>30</v>
      </c>
      <c r="BT29" s="67">
        <v>34</v>
      </c>
      <c r="BU29" s="67">
        <v>56</v>
      </c>
      <c r="BV29" s="67">
        <v>90</v>
      </c>
      <c r="BW29" s="67">
        <v>54</v>
      </c>
      <c r="BX29" s="67">
        <v>93</v>
      </c>
      <c r="BY29" s="67">
        <v>147</v>
      </c>
      <c r="BZ29" s="67">
        <v>46</v>
      </c>
      <c r="CA29" s="67">
        <v>79</v>
      </c>
      <c r="CB29" s="67">
        <v>125</v>
      </c>
      <c r="CC29" s="67">
        <v>11</v>
      </c>
      <c r="CD29" s="67">
        <v>17</v>
      </c>
      <c r="CE29" s="68">
        <v>28</v>
      </c>
      <c r="CF29" s="69">
        <v>143</v>
      </c>
      <c r="CG29" s="67">
        <v>285</v>
      </c>
      <c r="CH29" s="68">
        <v>428</v>
      </c>
      <c r="CI29" s="66">
        <v>25</v>
      </c>
      <c r="CJ29" s="67">
        <v>40</v>
      </c>
      <c r="CK29" s="67">
        <v>65</v>
      </c>
      <c r="CL29" s="67">
        <v>28</v>
      </c>
      <c r="CM29" s="67">
        <v>63</v>
      </c>
      <c r="CN29" s="67">
        <v>91</v>
      </c>
      <c r="CO29" s="67">
        <v>26</v>
      </c>
      <c r="CP29" s="67">
        <v>59</v>
      </c>
      <c r="CQ29" s="67">
        <v>85</v>
      </c>
      <c r="CR29" s="67">
        <v>52</v>
      </c>
      <c r="CS29" s="67">
        <v>99</v>
      </c>
      <c r="CT29" s="67">
        <v>151</v>
      </c>
      <c r="CU29" s="67">
        <v>12</v>
      </c>
      <c r="CV29" s="67">
        <v>24</v>
      </c>
      <c r="CW29" s="68">
        <v>36</v>
      </c>
    </row>
    <row r="30" spans="1:101" s="60" customFormat="1" ht="18" customHeight="1" x14ac:dyDescent="0.15">
      <c r="A30" s="61"/>
      <c r="B30" s="62" t="s">
        <v>70</v>
      </c>
      <c r="C30" s="63">
        <v>869</v>
      </c>
      <c r="D30" s="64">
        <v>2366</v>
      </c>
      <c r="E30" s="65">
        <v>3235</v>
      </c>
      <c r="F30" s="63">
        <v>544</v>
      </c>
      <c r="G30" s="64">
        <v>1554</v>
      </c>
      <c r="H30" s="65">
        <v>2098</v>
      </c>
      <c r="I30" s="66">
        <v>41</v>
      </c>
      <c r="J30" s="67">
        <v>119</v>
      </c>
      <c r="K30" s="67">
        <v>160</v>
      </c>
      <c r="L30" s="67">
        <v>58</v>
      </c>
      <c r="M30" s="67">
        <v>127</v>
      </c>
      <c r="N30" s="67">
        <v>185</v>
      </c>
      <c r="O30" s="67">
        <v>67</v>
      </c>
      <c r="P30" s="67">
        <v>164</v>
      </c>
      <c r="Q30" s="67">
        <v>231</v>
      </c>
      <c r="R30" s="67">
        <v>25</v>
      </c>
      <c r="S30" s="67">
        <v>60</v>
      </c>
      <c r="T30" s="67">
        <v>85</v>
      </c>
      <c r="U30" s="67">
        <v>16</v>
      </c>
      <c r="V30" s="67">
        <v>68</v>
      </c>
      <c r="W30" s="67">
        <v>84</v>
      </c>
      <c r="X30" s="67">
        <v>67</v>
      </c>
      <c r="Y30" s="67">
        <v>209</v>
      </c>
      <c r="Z30" s="67">
        <v>276</v>
      </c>
      <c r="AA30" s="67">
        <v>44</v>
      </c>
      <c r="AB30" s="67">
        <v>149</v>
      </c>
      <c r="AC30" s="67">
        <v>193</v>
      </c>
      <c r="AD30" s="67">
        <v>48</v>
      </c>
      <c r="AE30" s="67">
        <v>101</v>
      </c>
      <c r="AF30" s="67">
        <v>149</v>
      </c>
      <c r="AG30" s="67">
        <v>32</v>
      </c>
      <c r="AH30" s="67">
        <v>141</v>
      </c>
      <c r="AI30" s="67">
        <v>173</v>
      </c>
      <c r="AJ30" s="67">
        <v>35</v>
      </c>
      <c r="AK30" s="67">
        <v>90</v>
      </c>
      <c r="AL30" s="67">
        <v>125</v>
      </c>
      <c r="AM30" s="67">
        <v>10</v>
      </c>
      <c r="AN30" s="67">
        <v>46</v>
      </c>
      <c r="AO30" s="67">
        <v>56</v>
      </c>
      <c r="AP30" s="67">
        <v>18</v>
      </c>
      <c r="AQ30" s="67">
        <v>62</v>
      </c>
      <c r="AR30" s="67">
        <v>80</v>
      </c>
      <c r="AS30" s="67">
        <v>8</v>
      </c>
      <c r="AT30" s="67">
        <v>34</v>
      </c>
      <c r="AU30" s="67">
        <v>42</v>
      </c>
      <c r="AV30" s="67">
        <v>16</v>
      </c>
      <c r="AW30" s="67">
        <v>38</v>
      </c>
      <c r="AX30" s="67">
        <v>54</v>
      </c>
      <c r="AY30" s="67">
        <v>49</v>
      </c>
      <c r="AZ30" s="67">
        <v>102</v>
      </c>
      <c r="BA30" s="67">
        <v>151</v>
      </c>
      <c r="BB30" s="67">
        <v>10</v>
      </c>
      <c r="BC30" s="67">
        <v>44</v>
      </c>
      <c r="BD30" s="68">
        <v>54</v>
      </c>
      <c r="BE30" s="69">
        <v>98</v>
      </c>
      <c r="BF30" s="67">
        <v>218</v>
      </c>
      <c r="BG30" s="68">
        <v>316</v>
      </c>
      <c r="BH30" s="69">
        <v>39</v>
      </c>
      <c r="BI30" s="67">
        <v>117</v>
      </c>
      <c r="BJ30" s="68">
        <v>156</v>
      </c>
      <c r="BK30" s="69">
        <v>57</v>
      </c>
      <c r="BL30" s="67">
        <v>141</v>
      </c>
      <c r="BM30" s="68">
        <v>198</v>
      </c>
      <c r="BN30" s="69">
        <v>66</v>
      </c>
      <c r="BO30" s="67">
        <v>164</v>
      </c>
      <c r="BP30" s="68">
        <v>230</v>
      </c>
      <c r="BQ30" s="66">
        <v>9</v>
      </c>
      <c r="BR30" s="67">
        <v>12</v>
      </c>
      <c r="BS30" s="67">
        <v>21</v>
      </c>
      <c r="BT30" s="67">
        <v>14</v>
      </c>
      <c r="BU30" s="67">
        <v>36</v>
      </c>
      <c r="BV30" s="67">
        <v>50</v>
      </c>
      <c r="BW30" s="67">
        <v>25</v>
      </c>
      <c r="BX30" s="67">
        <v>53</v>
      </c>
      <c r="BY30" s="67">
        <v>78</v>
      </c>
      <c r="BZ30" s="67">
        <v>13</v>
      </c>
      <c r="CA30" s="67">
        <v>49</v>
      </c>
      <c r="CB30" s="67">
        <v>62</v>
      </c>
      <c r="CC30" s="67">
        <v>5</v>
      </c>
      <c r="CD30" s="67">
        <v>14</v>
      </c>
      <c r="CE30" s="68">
        <v>19</v>
      </c>
      <c r="CF30" s="69">
        <v>65</v>
      </c>
      <c r="CG30" s="67">
        <v>172</v>
      </c>
      <c r="CH30" s="68">
        <v>237</v>
      </c>
      <c r="CI30" s="66">
        <v>5</v>
      </c>
      <c r="CJ30" s="67">
        <v>26</v>
      </c>
      <c r="CK30" s="67">
        <v>31</v>
      </c>
      <c r="CL30" s="67">
        <v>16</v>
      </c>
      <c r="CM30" s="67">
        <v>40</v>
      </c>
      <c r="CN30" s="67">
        <v>56</v>
      </c>
      <c r="CO30" s="67">
        <v>16</v>
      </c>
      <c r="CP30" s="67">
        <v>50</v>
      </c>
      <c r="CQ30" s="67">
        <v>66</v>
      </c>
      <c r="CR30" s="67">
        <v>23</v>
      </c>
      <c r="CS30" s="67">
        <v>43</v>
      </c>
      <c r="CT30" s="67">
        <v>66</v>
      </c>
      <c r="CU30" s="67">
        <v>5</v>
      </c>
      <c r="CV30" s="67">
        <v>13</v>
      </c>
      <c r="CW30" s="68">
        <v>18</v>
      </c>
    </row>
    <row r="31" spans="1:101" s="60" customFormat="1" ht="18" customHeight="1" x14ac:dyDescent="0.15">
      <c r="A31" s="61"/>
      <c r="B31" s="62" t="s">
        <v>71</v>
      </c>
      <c r="C31" s="63">
        <v>176</v>
      </c>
      <c r="D31" s="64">
        <v>789</v>
      </c>
      <c r="E31" s="65">
        <v>965</v>
      </c>
      <c r="F31" s="63">
        <v>113</v>
      </c>
      <c r="G31" s="64">
        <v>503</v>
      </c>
      <c r="H31" s="65">
        <v>616</v>
      </c>
      <c r="I31" s="66">
        <v>13</v>
      </c>
      <c r="J31" s="67">
        <v>37</v>
      </c>
      <c r="K31" s="67">
        <v>50</v>
      </c>
      <c r="L31" s="67">
        <v>9</v>
      </c>
      <c r="M31" s="67">
        <v>51</v>
      </c>
      <c r="N31" s="67">
        <v>60</v>
      </c>
      <c r="O31" s="67">
        <v>7</v>
      </c>
      <c r="P31" s="67">
        <v>53</v>
      </c>
      <c r="Q31" s="67">
        <v>60</v>
      </c>
      <c r="R31" s="67">
        <v>6</v>
      </c>
      <c r="S31" s="67">
        <v>21</v>
      </c>
      <c r="T31" s="67">
        <v>27</v>
      </c>
      <c r="U31" s="67">
        <v>5</v>
      </c>
      <c r="V31" s="67">
        <v>15</v>
      </c>
      <c r="W31" s="67">
        <v>20</v>
      </c>
      <c r="X31" s="67">
        <v>15</v>
      </c>
      <c r="Y31" s="67">
        <v>61</v>
      </c>
      <c r="Z31" s="67">
        <v>76</v>
      </c>
      <c r="AA31" s="67">
        <v>12</v>
      </c>
      <c r="AB31" s="67">
        <v>39</v>
      </c>
      <c r="AC31" s="67">
        <v>51</v>
      </c>
      <c r="AD31" s="67">
        <v>11</v>
      </c>
      <c r="AE31" s="67">
        <v>41</v>
      </c>
      <c r="AF31" s="67">
        <v>52</v>
      </c>
      <c r="AG31" s="67">
        <v>8</v>
      </c>
      <c r="AH31" s="67">
        <v>46</v>
      </c>
      <c r="AI31" s="67">
        <v>54</v>
      </c>
      <c r="AJ31" s="67">
        <v>4</v>
      </c>
      <c r="AK31" s="67">
        <v>37</v>
      </c>
      <c r="AL31" s="67">
        <v>41</v>
      </c>
      <c r="AM31" s="67">
        <v>4</v>
      </c>
      <c r="AN31" s="67">
        <v>15</v>
      </c>
      <c r="AO31" s="67">
        <v>19</v>
      </c>
      <c r="AP31" s="67">
        <v>1</v>
      </c>
      <c r="AQ31" s="67">
        <v>14</v>
      </c>
      <c r="AR31" s="67">
        <v>15</v>
      </c>
      <c r="AS31" s="67">
        <v>3</v>
      </c>
      <c r="AT31" s="67">
        <v>12</v>
      </c>
      <c r="AU31" s="67">
        <v>15</v>
      </c>
      <c r="AV31" s="67">
        <v>3</v>
      </c>
      <c r="AW31" s="67">
        <v>15</v>
      </c>
      <c r="AX31" s="67">
        <v>18</v>
      </c>
      <c r="AY31" s="67">
        <v>8</v>
      </c>
      <c r="AZ31" s="67">
        <v>30</v>
      </c>
      <c r="BA31" s="67">
        <v>38</v>
      </c>
      <c r="BB31" s="67">
        <v>4</v>
      </c>
      <c r="BC31" s="67">
        <v>16</v>
      </c>
      <c r="BD31" s="68">
        <v>20</v>
      </c>
      <c r="BE31" s="69">
        <v>12</v>
      </c>
      <c r="BF31" s="67">
        <v>82</v>
      </c>
      <c r="BG31" s="68">
        <v>94</v>
      </c>
      <c r="BH31" s="69">
        <v>9</v>
      </c>
      <c r="BI31" s="67">
        <v>38</v>
      </c>
      <c r="BJ31" s="68">
        <v>47</v>
      </c>
      <c r="BK31" s="69">
        <v>5</v>
      </c>
      <c r="BL31" s="67">
        <v>44</v>
      </c>
      <c r="BM31" s="68">
        <v>49</v>
      </c>
      <c r="BN31" s="69">
        <v>17</v>
      </c>
      <c r="BO31" s="67">
        <v>55</v>
      </c>
      <c r="BP31" s="68">
        <v>72</v>
      </c>
      <c r="BQ31" s="66">
        <v>1</v>
      </c>
      <c r="BR31" s="67">
        <v>5</v>
      </c>
      <c r="BS31" s="67">
        <v>6</v>
      </c>
      <c r="BT31" s="67">
        <v>3</v>
      </c>
      <c r="BU31" s="67">
        <v>12</v>
      </c>
      <c r="BV31" s="67">
        <v>15</v>
      </c>
      <c r="BW31" s="67">
        <v>6</v>
      </c>
      <c r="BX31" s="67">
        <v>19</v>
      </c>
      <c r="BY31" s="67">
        <v>25</v>
      </c>
      <c r="BZ31" s="67">
        <v>5</v>
      </c>
      <c r="CA31" s="67">
        <v>16</v>
      </c>
      <c r="CB31" s="67">
        <v>21</v>
      </c>
      <c r="CC31" s="67">
        <v>2</v>
      </c>
      <c r="CD31" s="67">
        <v>3</v>
      </c>
      <c r="CE31" s="68">
        <v>5</v>
      </c>
      <c r="CF31" s="69">
        <v>20</v>
      </c>
      <c r="CG31" s="67">
        <v>67</v>
      </c>
      <c r="CH31" s="68">
        <v>87</v>
      </c>
      <c r="CI31" s="66">
        <v>3</v>
      </c>
      <c r="CJ31" s="67">
        <v>7</v>
      </c>
      <c r="CK31" s="67">
        <v>10</v>
      </c>
      <c r="CL31" s="67">
        <v>4</v>
      </c>
      <c r="CM31" s="67">
        <v>12</v>
      </c>
      <c r="CN31" s="67">
        <v>16</v>
      </c>
      <c r="CO31" s="67">
        <v>4</v>
      </c>
      <c r="CP31" s="67">
        <v>26</v>
      </c>
      <c r="CQ31" s="67">
        <v>30</v>
      </c>
      <c r="CR31" s="67">
        <v>7</v>
      </c>
      <c r="CS31" s="67">
        <v>17</v>
      </c>
      <c r="CT31" s="67">
        <v>24</v>
      </c>
      <c r="CU31" s="67">
        <v>2</v>
      </c>
      <c r="CV31" s="67">
        <v>5</v>
      </c>
      <c r="CW31" s="68">
        <v>7</v>
      </c>
    </row>
    <row r="32" spans="1:101" s="60" customFormat="1" ht="18" customHeight="1" thickBot="1" x14ac:dyDescent="0.2">
      <c r="A32" s="61"/>
      <c r="B32" s="70" t="s">
        <v>72</v>
      </c>
      <c r="C32" s="71">
        <v>18</v>
      </c>
      <c r="D32" s="72">
        <v>143</v>
      </c>
      <c r="E32" s="73">
        <v>161</v>
      </c>
      <c r="F32" s="74">
        <v>13</v>
      </c>
      <c r="G32" s="75">
        <v>102</v>
      </c>
      <c r="H32" s="73">
        <v>115</v>
      </c>
      <c r="I32" s="76">
        <v>0</v>
      </c>
      <c r="J32" s="77">
        <v>7</v>
      </c>
      <c r="K32" s="77">
        <v>7</v>
      </c>
      <c r="L32" s="77">
        <v>1</v>
      </c>
      <c r="M32" s="77">
        <v>13</v>
      </c>
      <c r="N32" s="77">
        <v>14</v>
      </c>
      <c r="O32" s="77">
        <v>1</v>
      </c>
      <c r="P32" s="77">
        <v>15</v>
      </c>
      <c r="Q32" s="77">
        <v>16</v>
      </c>
      <c r="R32" s="77">
        <v>0</v>
      </c>
      <c r="S32" s="77">
        <v>4</v>
      </c>
      <c r="T32" s="77">
        <v>4</v>
      </c>
      <c r="U32" s="77">
        <v>1</v>
      </c>
      <c r="V32" s="77">
        <v>5</v>
      </c>
      <c r="W32" s="77">
        <v>6</v>
      </c>
      <c r="X32" s="77">
        <v>3</v>
      </c>
      <c r="Y32" s="77">
        <v>13</v>
      </c>
      <c r="Z32" s="77">
        <v>16</v>
      </c>
      <c r="AA32" s="77">
        <v>3</v>
      </c>
      <c r="AB32" s="77">
        <v>10</v>
      </c>
      <c r="AC32" s="77">
        <v>13</v>
      </c>
      <c r="AD32" s="77">
        <v>1</v>
      </c>
      <c r="AE32" s="77">
        <v>4</v>
      </c>
      <c r="AF32" s="77">
        <v>5</v>
      </c>
      <c r="AG32" s="77">
        <v>1</v>
      </c>
      <c r="AH32" s="77">
        <v>7</v>
      </c>
      <c r="AI32" s="77">
        <v>8</v>
      </c>
      <c r="AJ32" s="77">
        <v>0</v>
      </c>
      <c r="AK32" s="77">
        <v>2</v>
      </c>
      <c r="AL32" s="77">
        <v>2</v>
      </c>
      <c r="AM32" s="77">
        <v>0</v>
      </c>
      <c r="AN32" s="77">
        <v>2</v>
      </c>
      <c r="AO32" s="77">
        <v>2</v>
      </c>
      <c r="AP32" s="77">
        <v>0</v>
      </c>
      <c r="AQ32" s="77">
        <v>5</v>
      </c>
      <c r="AR32" s="77">
        <v>5</v>
      </c>
      <c r="AS32" s="77">
        <v>0</v>
      </c>
      <c r="AT32" s="77">
        <v>1</v>
      </c>
      <c r="AU32" s="77">
        <v>1</v>
      </c>
      <c r="AV32" s="77">
        <v>1</v>
      </c>
      <c r="AW32" s="77">
        <v>3</v>
      </c>
      <c r="AX32" s="77">
        <v>4</v>
      </c>
      <c r="AY32" s="77">
        <v>1</v>
      </c>
      <c r="AZ32" s="77">
        <v>8</v>
      </c>
      <c r="BA32" s="77">
        <v>9</v>
      </c>
      <c r="BB32" s="77">
        <v>0</v>
      </c>
      <c r="BC32" s="77">
        <v>3</v>
      </c>
      <c r="BD32" s="78">
        <v>3</v>
      </c>
      <c r="BE32" s="79">
        <v>1</v>
      </c>
      <c r="BF32" s="77">
        <v>12</v>
      </c>
      <c r="BG32" s="78">
        <v>13</v>
      </c>
      <c r="BH32" s="79">
        <v>0</v>
      </c>
      <c r="BI32" s="77">
        <v>8</v>
      </c>
      <c r="BJ32" s="78">
        <v>8</v>
      </c>
      <c r="BK32" s="79">
        <v>2</v>
      </c>
      <c r="BL32" s="77">
        <v>6</v>
      </c>
      <c r="BM32" s="78">
        <v>8</v>
      </c>
      <c r="BN32" s="79">
        <v>2</v>
      </c>
      <c r="BO32" s="77">
        <v>5</v>
      </c>
      <c r="BP32" s="78">
        <v>7</v>
      </c>
      <c r="BQ32" s="76">
        <v>0</v>
      </c>
      <c r="BR32" s="77">
        <v>0</v>
      </c>
      <c r="BS32" s="77">
        <v>0</v>
      </c>
      <c r="BT32" s="77">
        <v>0</v>
      </c>
      <c r="BU32" s="77">
        <v>2</v>
      </c>
      <c r="BV32" s="77">
        <v>2</v>
      </c>
      <c r="BW32" s="77">
        <v>2</v>
      </c>
      <c r="BX32" s="77">
        <v>2</v>
      </c>
      <c r="BY32" s="77">
        <v>4</v>
      </c>
      <c r="BZ32" s="77">
        <v>0</v>
      </c>
      <c r="CA32" s="77">
        <v>1</v>
      </c>
      <c r="CB32" s="77">
        <v>1</v>
      </c>
      <c r="CC32" s="77">
        <v>0</v>
      </c>
      <c r="CD32" s="77">
        <v>0</v>
      </c>
      <c r="CE32" s="78">
        <v>0</v>
      </c>
      <c r="CF32" s="79">
        <v>0</v>
      </c>
      <c r="CG32" s="77">
        <v>10</v>
      </c>
      <c r="CH32" s="78">
        <v>10</v>
      </c>
      <c r="CI32" s="76">
        <v>0</v>
      </c>
      <c r="CJ32" s="77">
        <v>0</v>
      </c>
      <c r="CK32" s="77">
        <v>0</v>
      </c>
      <c r="CL32" s="77">
        <v>0</v>
      </c>
      <c r="CM32" s="77">
        <v>0</v>
      </c>
      <c r="CN32" s="77">
        <v>0</v>
      </c>
      <c r="CO32" s="77">
        <v>0</v>
      </c>
      <c r="CP32" s="77">
        <v>6</v>
      </c>
      <c r="CQ32" s="77">
        <v>6</v>
      </c>
      <c r="CR32" s="77">
        <v>0</v>
      </c>
      <c r="CS32" s="77">
        <v>4</v>
      </c>
      <c r="CT32" s="77">
        <v>4</v>
      </c>
      <c r="CU32" s="77">
        <v>0</v>
      </c>
      <c r="CV32" s="77">
        <v>0</v>
      </c>
      <c r="CW32" s="78">
        <v>0</v>
      </c>
    </row>
    <row r="33" spans="1:101" s="50" customFormat="1" ht="18" customHeight="1" thickBot="1" x14ac:dyDescent="0.2">
      <c r="A33" s="80"/>
      <c r="B33" s="81" t="s">
        <v>50</v>
      </c>
      <c r="C33" s="82">
        <v>23582</v>
      </c>
      <c r="D33" s="83">
        <v>32394</v>
      </c>
      <c r="E33" s="84">
        <v>55976</v>
      </c>
      <c r="F33" s="82">
        <v>16127</v>
      </c>
      <c r="G33" s="83">
        <v>22209</v>
      </c>
      <c r="H33" s="84">
        <v>38336</v>
      </c>
      <c r="I33" s="85">
        <v>889</v>
      </c>
      <c r="J33" s="86">
        <v>1331</v>
      </c>
      <c r="K33" s="86">
        <v>2220</v>
      </c>
      <c r="L33" s="86">
        <v>1106</v>
      </c>
      <c r="M33" s="86">
        <v>1690</v>
      </c>
      <c r="N33" s="86">
        <v>2796</v>
      </c>
      <c r="O33" s="86">
        <v>1397</v>
      </c>
      <c r="P33" s="86">
        <v>2167</v>
      </c>
      <c r="Q33" s="86">
        <v>3564</v>
      </c>
      <c r="R33" s="86">
        <v>539</v>
      </c>
      <c r="S33" s="86">
        <v>729</v>
      </c>
      <c r="T33" s="86">
        <v>1268</v>
      </c>
      <c r="U33" s="86">
        <v>741</v>
      </c>
      <c r="V33" s="86">
        <v>936</v>
      </c>
      <c r="W33" s="86">
        <v>1677</v>
      </c>
      <c r="X33" s="86">
        <v>2471</v>
      </c>
      <c r="Y33" s="86">
        <v>3202</v>
      </c>
      <c r="Z33" s="86">
        <v>5673</v>
      </c>
      <c r="AA33" s="86">
        <v>1768</v>
      </c>
      <c r="AB33" s="86">
        <v>2354</v>
      </c>
      <c r="AC33" s="86">
        <v>4122</v>
      </c>
      <c r="AD33" s="86">
        <v>1456</v>
      </c>
      <c r="AE33" s="86">
        <v>1969</v>
      </c>
      <c r="AF33" s="86">
        <v>3425</v>
      </c>
      <c r="AG33" s="86">
        <v>1449</v>
      </c>
      <c r="AH33" s="86">
        <v>1981</v>
      </c>
      <c r="AI33" s="86">
        <v>3430</v>
      </c>
      <c r="AJ33" s="86">
        <v>1337</v>
      </c>
      <c r="AK33" s="86">
        <v>1791</v>
      </c>
      <c r="AL33" s="86">
        <v>3128</v>
      </c>
      <c r="AM33" s="86">
        <v>364</v>
      </c>
      <c r="AN33" s="86">
        <v>508</v>
      </c>
      <c r="AO33" s="86">
        <v>872</v>
      </c>
      <c r="AP33" s="86">
        <v>468</v>
      </c>
      <c r="AQ33" s="86">
        <v>632</v>
      </c>
      <c r="AR33" s="86">
        <v>1100</v>
      </c>
      <c r="AS33" s="86">
        <v>246</v>
      </c>
      <c r="AT33" s="86">
        <v>354</v>
      </c>
      <c r="AU33" s="86">
        <v>600</v>
      </c>
      <c r="AV33" s="86">
        <v>431</v>
      </c>
      <c r="AW33" s="86">
        <v>577</v>
      </c>
      <c r="AX33" s="86">
        <v>1008</v>
      </c>
      <c r="AY33" s="86">
        <v>1053</v>
      </c>
      <c r="AZ33" s="86">
        <v>1395</v>
      </c>
      <c r="BA33" s="86">
        <v>2448</v>
      </c>
      <c r="BB33" s="86">
        <v>412</v>
      </c>
      <c r="BC33" s="86">
        <v>593</v>
      </c>
      <c r="BD33" s="87">
        <v>1005</v>
      </c>
      <c r="BE33" s="88">
        <v>2586</v>
      </c>
      <c r="BF33" s="86">
        <v>3472</v>
      </c>
      <c r="BG33" s="87">
        <v>6058</v>
      </c>
      <c r="BH33" s="88">
        <v>1201</v>
      </c>
      <c r="BI33" s="86">
        <v>1565</v>
      </c>
      <c r="BJ33" s="87">
        <v>2766</v>
      </c>
      <c r="BK33" s="88">
        <v>1184</v>
      </c>
      <c r="BL33" s="86">
        <v>1649</v>
      </c>
      <c r="BM33" s="87">
        <v>2833</v>
      </c>
      <c r="BN33" s="88">
        <v>1240</v>
      </c>
      <c r="BO33" s="86">
        <v>1700</v>
      </c>
      <c r="BP33" s="87">
        <v>2940</v>
      </c>
      <c r="BQ33" s="85">
        <v>85</v>
      </c>
      <c r="BR33" s="86">
        <v>117</v>
      </c>
      <c r="BS33" s="86">
        <v>202</v>
      </c>
      <c r="BT33" s="86">
        <v>261</v>
      </c>
      <c r="BU33" s="86">
        <v>362</v>
      </c>
      <c r="BV33" s="86">
        <v>623</v>
      </c>
      <c r="BW33" s="86">
        <v>509</v>
      </c>
      <c r="BX33" s="86">
        <v>680</v>
      </c>
      <c r="BY33" s="86">
        <v>1189</v>
      </c>
      <c r="BZ33" s="86">
        <v>310</v>
      </c>
      <c r="CA33" s="86">
        <v>436</v>
      </c>
      <c r="CB33" s="86">
        <v>746</v>
      </c>
      <c r="CC33" s="86">
        <v>75</v>
      </c>
      <c r="CD33" s="86">
        <v>105</v>
      </c>
      <c r="CE33" s="87">
        <v>180</v>
      </c>
      <c r="CF33" s="88">
        <v>1244</v>
      </c>
      <c r="CG33" s="86">
        <v>1799</v>
      </c>
      <c r="CH33" s="87">
        <v>3043</v>
      </c>
      <c r="CI33" s="85">
        <v>176</v>
      </c>
      <c r="CJ33" s="86">
        <v>261</v>
      </c>
      <c r="CK33" s="86">
        <v>437</v>
      </c>
      <c r="CL33" s="86">
        <v>228</v>
      </c>
      <c r="CM33" s="86">
        <v>346</v>
      </c>
      <c r="CN33" s="86">
        <v>574</v>
      </c>
      <c r="CO33" s="86">
        <v>259</v>
      </c>
      <c r="CP33" s="86">
        <v>395</v>
      </c>
      <c r="CQ33" s="86">
        <v>654</v>
      </c>
      <c r="CR33" s="86">
        <v>481</v>
      </c>
      <c r="CS33" s="86">
        <v>653</v>
      </c>
      <c r="CT33" s="86">
        <v>1134</v>
      </c>
      <c r="CU33" s="86">
        <v>100</v>
      </c>
      <c r="CV33" s="86">
        <v>144</v>
      </c>
      <c r="CW33" s="87">
        <v>244</v>
      </c>
    </row>
    <row r="34" spans="1:101" s="50" customFormat="1" ht="18" customHeight="1" thickBot="1" x14ac:dyDescent="0.2">
      <c r="A34" s="89"/>
      <c r="B34" s="90" t="s">
        <v>73</v>
      </c>
      <c r="C34" s="91">
        <v>25.877602080567108</v>
      </c>
      <c r="D34" s="92">
        <v>32.354204328675728</v>
      </c>
      <c r="E34" s="93">
        <v>29.26819065944408</v>
      </c>
      <c r="F34" s="91">
        <v>24.448183857861864</v>
      </c>
      <c r="G34" s="92">
        <v>30.567751703255109</v>
      </c>
      <c r="H34" s="93">
        <v>27.655660479443654</v>
      </c>
      <c r="I34" s="94">
        <v>24.197060424605336</v>
      </c>
      <c r="J34" s="92">
        <v>33.167206578619485</v>
      </c>
      <c r="K34" s="92">
        <v>28.879927149733316</v>
      </c>
      <c r="L34" s="92">
        <v>22.067039106145252</v>
      </c>
      <c r="M34" s="92">
        <v>28.992966203465432</v>
      </c>
      <c r="N34" s="92">
        <v>25.790978692002582</v>
      </c>
      <c r="O34" s="92">
        <v>23.807089297886844</v>
      </c>
      <c r="P34" s="92">
        <v>32.084690553745929</v>
      </c>
      <c r="Q34" s="92">
        <v>28.236412612898114</v>
      </c>
      <c r="R34" s="92">
        <v>38.145789101203114</v>
      </c>
      <c r="S34" s="92">
        <v>47.4609375</v>
      </c>
      <c r="T34" s="92">
        <v>42.997626314004748</v>
      </c>
      <c r="U34" s="92">
        <v>36.058394160583937</v>
      </c>
      <c r="V34" s="92">
        <v>42.372114078768675</v>
      </c>
      <c r="W34" s="92">
        <v>39.329268292682926</v>
      </c>
      <c r="X34" s="92">
        <v>22.209239618910658</v>
      </c>
      <c r="Y34" s="92">
        <v>26.55498424282634</v>
      </c>
      <c r="Z34" s="92">
        <v>24.469461697722565</v>
      </c>
      <c r="AA34" s="92">
        <v>27.033639143730888</v>
      </c>
      <c r="AB34" s="92">
        <v>31.828015143320716</v>
      </c>
      <c r="AC34" s="92">
        <v>29.578071182548793</v>
      </c>
      <c r="AD34" s="92">
        <v>20.829756795422032</v>
      </c>
      <c r="AE34" s="92">
        <v>25.034965034965033</v>
      </c>
      <c r="AF34" s="92">
        <v>23.056210030292831</v>
      </c>
      <c r="AG34" s="92">
        <v>17.973207640783926</v>
      </c>
      <c r="AH34" s="92">
        <v>23.558092519919136</v>
      </c>
      <c r="AI34" s="92">
        <v>20.824479388015298</v>
      </c>
      <c r="AJ34" s="92">
        <v>20.193324271258117</v>
      </c>
      <c r="AK34" s="92">
        <v>25.158027812895067</v>
      </c>
      <c r="AL34" s="92">
        <v>22.765647743813684</v>
      </c>
      <c r="AM34" s="92">
        <v>33.579335793357934</v>
      </c>
      <c r="AN34" s="92">
        <v>42.724978973927669</v>
      </c>
      <c r="AO34" s="92">
        <v>38.363396392432911</v>
      </c>
      <c r="AP34" s="92">
        <v>38.297872340425535</v>
      </c>
      <c r="AQ34" s="92">
        <v>48.84080370942813</v>
      </c>
      <c r="AR34" s="92">
        <v>43.72019077901431</v>
      </c>
      <c r="AS34" s="92">
        <v>40</v>
      </c>
      <c r="AT34" s="92">
        <v>51.082251082251084</v>
      </c>
      <c r="AU34" s="92">
        <v>45.871559633027523</v>
      </c>
      <c r="AV34" s="92">
        <v>39.50504124656279</v>
      </c>
      <c r="AW34" s="92">
        <v>48.609941027801177</v>
      </c>
      <c r="AX34" s="92">
        <v>44.249341527655837</v>
      </c>
      <c r="AY34" s="92">
        <v>32.182151589242054</v>
      </c>
      <c r="AZ34" s="92">
        <v>38.546559823155569</v>
      </c>
      <c r="BA34" s="92">
        <v>35.524597300827168</v>
      </c>
      <c r="BB34" s="92">
        <v>31.235784685367701</v>
      </c>
      <c r="BC34" s="92">
        <v>39.932659932659931</v>
      </c>
      <c r="BD34" s="93">
        <v>35.841654778887303</v>
      </c>
      <c r="BE34" s="96">
        <v>20.546639122834893</v>
      </c>
      <c r="BF34" s="97">
        <v>26.515961509088132</v>
      </c>
      <c r="BG34" s="98">
        <v>23.590342679127726</v>
      </c>
      <c r="BH34" s="91">
        <v>39.22273024167211</v>
      </c>
      <c r="BI34" s="92">
        <v>45.126874279123413</v>
      </c>
      <c r="BJ34" s="93">
        <v>42.358346094946405</v>
      </c>
      <c r="BK34" s="91">
        <v>26.624690802788397</v>
      </c>
      <c r="BL34" s="92">
        <v>33.313131313131308</v>
      </c>
      <c r="BM34" s="93">
        <v>30.147919548792167</v>
      </c>
      <c r="BN34" s="91">
        <v>47.54601226993865</v>
      </c>
      <c r="BO34" s="92">
        <v>56.013179571663919</v>
      </c>
      <c r="BP34" s="93">
        <v>52.099946836788945</v>
      </c>
      <c r="BQ34" s="94">
        <v>60.283687943262407</v>
      </c>
      <c r="BR34" s="92">
        <v>70.481927710843379</v>
      </c>
      <c r="BS34" s="92">
        <v>65.798045602605853</v>
      </c>
      <c r="BT34" s="92">
        <v>47.368421052631575</v>
      </c>
      <c r="BU34" s="92">
        <v>56.918238993710688</v>
      </c>
      <c r="BV34" s="92">
        <v>52.485256950294854</v>
      </c>
      <c r="BW34" s="92">
        <v>43.690987124463518</v>
      </c>
      <c r="BX34" s="92">
        <v>49.926578560939795</v>
      </c>
      <c r="BY34" s="92">
        <v>47.051840126632371</v>
      </c>
      <c r="BZ34" s="92">
        <v>50.161812297734635</v>
      </c>
      <c r="CA34" s="92">
        <v>60.387811634349035</v>
      </c>
      <c r="CB34" s="92">
        <v>55.671641791044777</v>
      </c>
      <c r="CC34" s="92">
        <v>56.390977443609025</v>
      </c>
      <c r="CD34" s="92">
        <v>70.469798657718115</v>
      </c>
      <c r="CE34" s="93">
        <v>63.829787234042556</v>
      </c>
      <c r="CF34" s="91">
        <v>50.528025995125915</v>
      </c>
      <c r="CG34" s="92">
        <v>61.588497090037663</v>
      </c>
      <c r="CH34" s="93">
        <v>56.52981608768345</v>
      </c>
      <c r="CI34" s="94">
        <v>49.717514124293785</v>
      </c>
      <c r="CJ34" s="92">
        <v>60</v>
      </c>
      <c r="CK34" s="92">
        <v>55.386565272496838</v>
      </c>
      <c r="CL34" s="92">
        <v>53.023255813953483</v>
      </c>
      <c r="CM34" s="92">
        <v>68.650793650793645</v>
      </c>
      <c r="CN34" s="92">
        <v>61.45610278372591</v>
      </c>
      <c r="CO34" s="92">
        <v>49.146110056925998</v>
      </c>
      <c r="CP34" s="92">
        <v>63.607085346215783</v>
      </c>
      <c r="CQ34" s="92">
        <v>56.968641114982574</v>
      </c>
      <c r="CR34" s="92">
        <v>48.684210526315788</v>
      </c>
      <c r="CS34" s="92">
        <v>56.733275412684627</v>
      </c>
      <c r="CT34" s="92">
        <v>53.015427769985976</v>
      </c>
      <c r="CU34" s="92">
        <v>61.349693251533743</v>
      </c>
      <c r="CV34" s="92">
        <v>68.571428571428569</v>
      </c>
      <c r="CW34" s="93">
        <v>65.415549597855232</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66.278624213119244</v>
      </c>
      <c r="D39" s="108">
        <v>80.142137459517812</v>
      </c>
      <c r="E39" s="109">
        <v>73.259047877881954</v>
      </c>
      <c r="F39" s="107">
        <v>63.418803418803414</v>
      </c>
      <c r="G39" s="108">
        <v>75.605452699763134</v>
      </c>
      <c r="H39" s="109">
        <v>69.587345086188961</v>
      </c>
      <c r="I39" s="110">
        <v>64.679515912147025</v>
      </c>
      <c r="J39" s="111">
        <v>84.675563736769448</v>
      </c>
      <c r="K39" s="111">
        <v>74.54586739327884</v>
      </c>
      <c r="L39" s="111">
        <v>62.727272727272734</v>
      </c>
      <c r="M39" s="111">
        <v>76.20918984280533</v>
      </c>
      <c r="N39" s="111">
        <v>69.708829054477135</v>
      </c>
      <c r="O39" s="111">
        <v>60.327868852459019</v>
      </c>
      <c r="P39" s="111">
        <v>79.627659574468083</v>
      </c>
      <c r="Q39" s="111">
        <v>70.107816711590303</v>
      </c>
      <c r="R39" s="111">
        <v>91.204330175913398</v>
      </c>
      <c r="S39" s="111">
        <v>121.64502164502164</v>
      </c>
      <c r="T39" s="111">
        <v>105.93575418994415</v>
      </c>
      <c r="U39" s="111">
        <v>83.482142857142861</v>
      </c>
      <c r="V39" s="111">
        <v>105.48837209302326</v>
      </c>
      <c r="W39" s="111">
        <v>94.259681093394079</v>
      </c>
      <c r="X39" s="111">
        <v>61.809191390343223</v>
      </c>
      <c r="Y39" s="111">
        <v>67.472222222222229</v>
      </c>
      <c r="Z39" s="111">
        <v>64.705882352941174</v>
      </c>
      <c r="AA39" s="111">
        <v>71.518489378442169</v>
      </c>
      <c r="AB39" s="111">
        <v>76.768642447418728</v>
      </c>
      <c r="AC39" s="111">
        <v>74.265349506064766</v>
      </c>
      <c r="AD39" s="111">
        <v>57.39698266156271</v>
      </c>
      <c r="AE39" s="111">
        <v>65.509259259259252</v>
      </c>
      <c r="AF39" s="111">
        <v>61.59034047644947</v>
      </c>
      <c r="AG39" s="111">
        <v>48.035255233198676</v>
      </c>
      <c r="AH39" s="111">
        <v>58.03420409697425</v>
      </c>
      <c r="AI39" s="111">
        <v>52.97668802823442</v>
      </c>
      <c r="AJ39" s="111">
        <v>57.044592030360533</v>
      </c>
      <c r="AK39" s="111">
        <v>64.373123989840693</v>
      </c>
      <c r="AL39" s="111">
        <v>60.758160758160763</v>
      </c>
      <c r="AM39" s="111">
        <v>73.440000000000012</v>
      </c>
      <c r="AN39" s="111">
        <v>104.64716006884683</v>
      </c>
      <c r="AO39" s="111">
        <v>88.474295190713107</v>
      </c>
      <c r="AP39" s="111">
        <v>85.714285714285708</v>
      </c>
      <c r="AQ39" s="111">
        <v>125.4355400696864</v>
      </c>
      <c r="AR39" s="111">
        <v>104.22077922077921</v>
      </c>
      <c r="AS39" s="111">
        <v>98.387096774193552</v>
      </c>
      <c r="AT39" s="111">
        <v>138.14432989690721</v>
      </c>
      <c r="AU39" s="111">
        <v>117.63727121464227</v>
      </c>
      <c r="AV39" s="111">
        <v>88.428324697754746</v>
      </c>
      <c r="AW39" s="111">
        <v>118.1985294117647</v>
      </c>
      <c r="AX39" s="111">
        <v>102.84951024042743</v>
      </c>
      <c r="AY39" s="111">
        <v>79.582875960482994</v>
      </c>
      <c r="AZ39" s="111">
        <v>96.577946768060841</v>
      </c>
      <c r="BA39" s="111">
        <v>88.124488124488124</v>
      </c>
      <c r="BB39" s="111">
        <v>76.101468624833117</v>
      </c>
      <c r="BC39" s="111">
        <v>99.061662198391417</v>
      </c>
      <c r="BD39" s="112">
        <v>87.558528428093638</v>
      </c>
      <c r="BE39" s="107">
        <v>56.698207171314742</v>
      </c>
      <c r="BF39" s="108">
        <v>67.549584133077417</v>
      </c>
      <c r="BG39" s="109">
        <v>62.04959929324162</v>
      </c>
      <c r="BH39" s="107">
        <v>93.430195830701194</v>
      </c>
      <c r="BI39" s="108">
        <v>110.94890510948905</v>
      </c>
      <c r="BJ39" s="109">
        <v>102.35512860241711</v>
      </c>
      <c r="BK39" s="107">
        <v>74.323794590356712</v>
      </c>
      <c r="BL39" s="108">
        <v>89.65517241379311</v>
      </c>
      <c r="BM39" s="109">
        <v>82.077116837822132</v>
      </c>
      <c r="BN39" s="107">
        <v>118.24267782426779</v>
      </c>
      <c r="BO39" s="108">
        <v>168.1095406360424</v>
      </c>
      <c r="BP39" s="109">
        <v>142.50107434464977</v>
      </c>
      <c r="BQ39" s="110">
        <v>171.15384615384613</v>
      </c>
      <c r="BR39" s="111">
        <v>260.86956521739131</v>
      </c>
      <c r="BS39" s="111">
        <v>213.26530612244898</v>
      </c>
      <c r="BT39" s="111">
        <v>116.9291338582677</v>
      </c>
      <c r="BU39" s="111">
        <v>167.22689075630254</v>
      </c>
      <c r="BV39" s="111">
        <v>141.26016260162601</v>
      </c>
      <c r="BW39" s="111">
        <v>102.96167247386761</v>
      </c>
      <c r="BX39" s="111">
        <v>140.63604240282686</v>
      </c>
      <c r="BY39" s="111">
        <v>121.66666666666666</v>
      </c>
      <c r="BZ39" s="111">
        <v>132.33082706766916</v>
      </c>
      <c r="CA39" s="111">
        <v>200.83333333333334</v>
      </c>
      <c r="CB39" s="111">
        <v>164.82213438735178</v>
      </c>
      <c r="CC39" s="111">
        <v>171.42857142857142</v>
      </c>
      <c r="CD39" s="111">
        <v>254.76190476190476</v>
      </c>
      <c r="CE39" s="112">
        <v>209.8901098901099</v>
      </c>
      <c r="CF39" s="107">
        <v>128.17423540315107</v>
      </c>
      <c r="CG39" s="108">
        <v>190.64676616915423</v>
      </c>
      <c r="CH39" s="109">
        <v>158.30134357005758</v>
      </c>
      <c r="CI39" s="110">
        <v>136</v>
      </c>
      <c r="CJ39" s="111">
        <v>180.64516129032256</v>
      </c>
      <c r="CK39" s="111">
        <v>158.68852459016395</v>
      </c>
      <c r="CL39" s="111">
        <v>144.31818181818181</v>
      </c>
      <c r="CM39" s="111">
        <v>240.54054054054052</v>
      </c>
      <c r="CN39" s="111">
        <v>188.27160493827159</v>
      </c>
      <c r="CO39" s="111">
        <v>120.50209205020921</v>
      </c>
      <c r="CP39" s="111">
        <v>205.91133004926107</v>
      </c>
      <c r="CQ39" s="111">
        <v>159.72850678733033</v>
      </c>
      <c r="CR39" s="111">
        <v>118.58407079646018</v>
      </c>
      <c r="CS39" s="111">
        <v>163.99082568807339</v>
      </c>
      <c r="CT39" s="111">
        <v>140.87837837837839</v>
      </c>
      <c r="CU39" s="111">
        <v>162.90322580645162</v>
      </c>
      <c r="CV39" s="111">
        <v>233.33333333333334</v>
      </c>
      <c r="CW39" s="109">
        <v>198.4</v>
      </c>
    </row>
    <row r="40" spans="1:101" ht="18" customHeight="1" x14ac:dyDescent="0.15">
      <c r="B40" s="114" t="s">
        <v>79</v>
      </c>
      <c r="C40" s="115">
        <v>43.028920718912502</v>
      </c>
      <c r="D40" s="116">
        <v>58.283555235696291</v>
      </c>
      <c r="E40" s="117">
        <v>50.709788467635995</v>
      </c>
      <c r="F40" s="115">
        <v>39.95292951814691</v>
      </c>
      <c r="G40" s="116">
        <v>53.678638758640695</v>
      </c>
      <c r="H40" s="117">
        <v>46.90050037313889</v>
      </c>
      <c r="I40" s="118">
        <v>39.847601972209773</v>
      </c>
      <c r="J40" s="116">
        <v>61.251725724804416</v>
      </c>
      <c r="K40" s="116">
        <v>50.408719346049047</v>
      </c>
      <c r="L40" s="116">
        <v>35.909090909090907</v>
      </c>
      <c r="M40" s="116">
        <v>51.088270858524787</v>
      </c>
      <c r="N40" s="116">
        <v>43.769567939887288</v>
      </c>
      <c r="O40" s="116">
        <v>38.169398907103826</v>
      </c>
      <c r="P40" s="116">
        <v>57.632978723404257</v>
      </c>
      <c r="Q40" s="116">
        <v>48.032345013477091</v>
      </c>
      <c r="R40" s="116">
        <v>72.936400541271979</v>
      </c>
      <c r="S40" s="116">
        <v>105.1948051948052</v>
      </c>
      <c r="T40" s="116">
        <v>88.547486033519547</v>
      </c>
      <c r="U40" s="116">
        <v>66.160714285714278</v>
      </c>
      <c r="V40" s="116">
        <v>87.069767441860463</v>
      </c>
      <c r="W40" s="116">
        <v>76.400911161731216</v>
      </c>
      <c r="X40" s="116">
        <v>35.936591041303082</v>
      </c>
      <c r="Y40" s="116">
        <v>44.472222222222221</v>
      </c>
      <c r="Z40" s="116">
        <v>40.302642796248932</v>
      </c>
      <c r="AA40" s="116">
        <v>46.367689483346446</v>
      </c>
      <c r="AB40" s="116">
        <v>56.261950286806886</v>
      </c>
      <c r="AC40" s="116">
        <v>51.544329123421285</v>
      </c>
      <c r="AD40" s="116">
        <v>32.785408691736095</v>
      </c>
      <c r="AE40" s="116">
        <v>41.435185185185183</v>
      </c>
      <c r="AF40" s="116">
        <v>37.25660828891548</v>
      </c>
      <c r="AG40" s="116">
        <v>26.606683804627252</v>
      </c>
      <c r="AH40" s="116">
        <v>37.229844014283032</v>
      </c>
      <c r="AI40" s="116">
        <v>31.856598866908147</v>
      </c>
      <c r="AJ40" s="116">
        <v>31.712523719165087</v>
      </c>
      <c r="AK40" s="116">
        <v>41.353036250288618</v>
      </c>
      <c r="AL40" s="116">
        <v>36.597636597636594</v>
      </c>
      <c r="AM40" s="116">
        <v>58.24</v>
      </c>
      <c r="AN40" s="116">
        <v>87.435456110154902</v>
      </c>
      <c r="AO40" s="116">
        <v>72.30514096185739</v>
      </c>
      <c r="AP40" s="116">
        <v>71.124620060790278</v>
      </c>
      <c r="AQ40" s="116">
        <v>110.10452961672475</v>
      </c>
      <c r="AR40" s="116">
        <v>89.285714285714292</v>
      </c>
      <c r="AS40" s="116">
        <v>79.354838709677423</v>
      </c>
      <c r="AT40" s="116">
        <v>121.64948453608247</v>
      </c>
      <c r="AU40" s="116">
        <v>99.833610648918466</v>
      </c>
      <c r="AV40" s="116">
        <v>74.438687392055272</v>
      </c>
      <c r="AW40" s="116">
        <v>106.06617647058823</v>
      </c>
      <c r="AX40" s="116">
        <v>89.759572573463927</v>
      </c>
      <c r="AY40" s="116">
        <v>57.793633369923157</v>
      </c>
      <c r="AZ40" s="116">
        <v>75.774035850081475</v>
      </c>
      <c r="BA40" s="116">
        <v>66.830466830466833</v>
      </c>
      <c r="BB40" s="116">
        <v>55.006675567423237</v>
      </c>
      <c r="BC40" s="116">
        <v>79.490616621983918</v>
      </c>
      <c r="BD40" s="117">
        <v>67.224080267558534</v>
      </c>
      <c r="BE40" s="115">
        <v>32.196215139442231</v>
      </c>
      <c r="BF40" s="116">
        <v>44.42738323736404</v>
      </c>
      <c r="BG40" s="117">
        <v>38.228055783429035</v>
      </c>
      <c r="BH40" s="115">
        <v>75.86860391661402</v>
      </c>
      <c r="BI40" s="116">
        <v>95.194647201946466</v>
      </c>
      <c r="BJ40" s="117">
        <v>85.714285714285708</v>
      </c>
      <c r="BK40" s="115">
        <v>46.41317130537044</v>
      </c>
      <c r="BL40" s="116">
        <v>63.180076628352488</v>
      </c>
      <c r="BM40" s="117">
        <v>54.892462701026936</v>
      </c>
      <c r="BN40" s="115">
        <v>103.76569037656904</v>
      </c>
      <c r="BO40" s="116">
        <v>150.1766784452297</v>
      </c>
      <c r="BP40" s="117">
        <v>126.34293081220456</v>
      </c>
      <c r="BQ40" s="118">
        <v>163.46153846153845</v>
      </c>
      <c r="BR40" s="116">
        <v>254.34782608695653</v>
      </c>
      <c r="BS40" s="116">
        <v>206.12244897959181</v>
      </c>
      <c r="BT40" s="116">
        <v>102.75590551181102</v>
      </c>
      <c r="BU40" s="116">
        <v>152.10084033613444</v>
      </c>
      <c r="BV40" s="116">
        <v>126.62601626016261</v>
      </c>
      <c r="BW40" s="116">
        <v>88.675958188153317</v>
      </c>
      <c r="BX40" s="116">
        <v>120.14134275618376</v>
      </c>
      <c r="BY40" s="116">
        <v>104.2982456140351</v>
      </c>
      <c r="BZ40" s="116">
        <v>116.54135338345866</v>
      </c>
      <c r="CA40" s="116">
        <v>181.66666666666666</v>
      </c>
      <c r="CB40" s="116">
        <v>147.43083003952569</v>
      </c>
      <c r="CC40" s="116">
        <v>153.0612244897959</v>
      </c>
      <c r="CD40" s="116">
        <v>250</v>
      </c>
      <c r="CE40" s="117">
        <v>197.80219780219781</v>
      </c>
      <c r="CF40" s="115">
        <v>115.29193697868396</v>
      </c>
      <c r="CG40" s="116">
        <v>179.00497512437812</v>
      </c>
      <c r="CH40" s="117">
        <v>146.01727447216891</v>
      </c>
      <c r="CI40" s="118">
        <v>117.33333333333333</v>
      </c>
      <c r="CJ40" s="116">
        <v>168.38709677419354</v>
      </c>
      <c r="CK40" s="116">
        <v>143.27868852459017</v>
      </c>
      <c r="CL40" s="116">
        <v>129.54545454545453</v>
      </c>
      <c r="CM40" s="116">
        <v>233.78378378378378</v>
      </c>
      <c r="CN40" s="116">
        <v>177.16049382716051</v>
      </c>
      <c r="CO40" s="116">
        <v>108.36820083682008</v>
      </c>
      <c r="CP40" s="116">
        <v>194.58128078817734</v>
      </c>
      <c r="CQ40" s="116">
        <v>147.96380090497738</v>
      </c>
      <c r="CR40" s="116">
        <v>106.41592920353982</v>
      </c>
      <c r="CS40" s="116">
        <v>149.77064220183487</v>
      </c>
      <c r="CT40" s="116">
        <v>127.70270270270269</v>
      </c>
      <c r="CU40" s="116">
        <v>161.29032258064515</v>
      </c>
      <c r="CV40" s="116">
        <v>228.57142857142856</v>
      </c>
      <c r="CW40" s="117">
        <v>195.2</v>
      </c>
    </row>
    <row r="41" spans="1:101" ht="18" customHeight="1" x14ac:dyDescent="0.15">
      <c r="B41" s="114" t="s">
        <v>80</v>
      </c>
      <c r="C41" s="115">
        <v>23.249703494206734</v>
      </c>
      <c r="D41" s="116">
        <v>21.858582223821518</v>
      </c>
      <c r="E41" s="117">
        <v>22.549259410245959</v>
      </c>
      <c r="F41" s="115">
        <v>23.465873900656508</v>
      </c>
      <c r="G41" s="116">
        <v>21.926813941122443</v>
      </c>
      <c r="H41" s="117">
        <v>22.686844713050075</v>
      </c>
      <c r="I41" s="118">
        <v>24.831913939937248</v>
      </c>
      <c r="J41" s="116">
        <v>23.423838011965024</v>
      </c>
      <c r="K41" s="116">
        <v>24.137148047229793</v>
      </c>
      <c r="L41" s="116">
        <v>26.81818181818182</v>
      </c>
      <c r="M41" s="116">
        <v>25.120918984280532</v>
      </c>
      <c r="N41" s="116">
        <v>25.939261114589858</v>
      </c>
      <c r="O41" s="116">
        <v>22.15846994535519</v>
      </c>
      <c r="P41" s="116">
        <v>21.99468085106383</v>
      </c>
      <c r="Q41" s="116">
        <v>22.075471698113208</v>
      </c>
      <c r="R41" s="116">
        <v>18.267929634641408</v>
      </c>
      <c r="S41" s="116">
        <v>16.450216450216452</v>
      </c>
      <c r="T41" s="116">
        <v>17.38826815642458</v>
      </c>
      <c r="U41" s="116">
        <v>17.321428571428569</v>
      </c>
      <c r="V41" s="116">
        <v>18.418604651162791</v>
      </c>
      <c r="W41" s="116">
        <v>17.85876993166287</v>
      </c>
      <c r="X41" s="116">
        <v>25.872600349040141</v>
      </c>
      <c r="Y41" s="116">
        <v>23</v>
      </c>
      <c r="Z41" s="116">
        <v>24.403239556692242</v>
      </c>
      <c r="AA41" s="116">
        <v>25.150799895095727</v>
      </c>
      <c r="AB41" s="116">
        <v>20.506692160611856</v>
      </c>
      <c r="AC41" s="116">
        <v>22.721020382643491</v>
      </c>
      <c r="AD41" s="116">
        <v>24.611573969826615</v>
      </c>
      <c r="AE41" s="116">
        <v>24.074074074074073</v>
      </c>
      <c r="AF41" s="116">
        <v>24.333732187533993</v>
      </c>
      <c r="AG41" s="116">
        <v>21.428571428571427</v>
      </c>
      <c r="AH41" s="116">
        <v>20.804360082691222</v>
      </c>
      <c r="AI41" s="116">
        <v>21.120089161326273</v>
      </c>
      <c r="AJ41" s="116">
        <v>25.332068311195442</v>
      </c>
      <c r="AK41" s="116">
        <v>23.020087739552068</v>
      </c>
      <c r="AL41" s="116">
        <v>24.160524160524162</v>
      </c>
      <c r="AM41" s="116">
        <v>15.2</v>
      </c>
      <c r="AN41" s="116">
        <v>17.21170395869191</v>
      </c>
      <c r="AO41" s="116">
        <v>16.169154228855724</v>
      </c>
      <c r="AP41" s="116">
        <v>14.589665653495439</v>
      </c>
      <c r="AQ41" s="116">
        <v>15.331010452961671</v>
      </c>
      <c r="AR41" s="116">
        <v>14.935064935064934</v>
      </c>
      <c r="AS41" s="116">
        <v>19.032258064516128</v>
      </c>
      <c r="AT41" s="116">
        <v>16.494845360824741</v>
      </c>
      <c r="AU41" s="116">
        <v>17.803660565723796</v>
      </c>
      <c r="AV41" s="116">
        <v>13.989637305699482</v>
      </c>
      <c r="AW41" s="116">
        <v>12.132352941176471</v>
      </c>
      <c r="AX41" s="116">
        <v>13.089937666963491</v>
      </c>
      <c r="AY41" s="116">
        <v>21.789242590559823</v>
      </c>
      <c r="AZ41" s="116">
        <v>20.803910917979358</v>
      </c>
      <c r="BA41" s="116">
        <v>21.294021294021295</v>
      </c>
      <c r="BB41" s="116">
        <v>21.094793057409881</v>
      </c>
      <c r="BC41" s="116">
        <v>19.571045576407506</v>
      </c>
      <c r="BD41" s="117">
        <v>20.334448160535118</v>
      </c>
      <c r="BE41" s="115">
        <v>24.501992031872511</v>
      </c>
      <c r="BF41" s="116">
        <v>23.12220089571337</v>
      </c>
      <c r="BG41" s="117">
        <v>23.821543509812582</v>
      </c>
      <c r="BH41" s="115">
        <v>17.561591914087177</v>
      </c>
      <c r="BI41" s="116">
        <v>15.754257907542579</v>
      </c>
      <c r="BJ41" s="117">
        <v>16.640842888131392</v>
      </c>
      <c r="BK41" s="115">
        <v>27.910623284986279</v>
      </c>
      <c r="BL41" s="116">
        <v>26.475095785440612</v>
      </c>
      <c r="BM41" s="117">
        <v>27.184654136795196</v>
      </c>
      <c r="BN41" s="115">
        <v>14.476987447698745</v>
      </c>
      <c r="BO41" s="116">
        <v>17.93286219081272</v>
      </c>
      <c r="BP41" s="117">
        <v>16.158143532445209</v>
      </c>
      <c r="BQ41" s="118">
        <v>7.6923076923076925</v>
      </c>
      <c r="BR41" s="116">
        <v>6.5217391304347823</v>
      </c>
      <c r="BS41" s="116">
        <v>7.1428571428571423</v>
      </c>
      <c r="BT41" s="116">
        <v>14.173228346456693</v>
      </c>
      <c r="BU41" s="116">
        <v>15.126050420168067</v>
      </c>
      <c r="BV41" s="116">
        <v>14.634146341463413</v>
      </c>
      <c r="BW41" s="116">
        <v>14.285714285714285</v>
      </c>
      <c r="BX41" s="116">
        <v>20.49469964664311</v>
      </c>
      <c r="BY41" s="116">
        <v>17.368421052631579</v>
      </c>
      <c r="BZ41" s="116">
        <v>15.789473684210526</v>
      </c>
      <c r="CA41" s="116">
        <v>19.166666666666668</v>
      </c>
      <c r="CB41" s="116">
        <v>17.391304347826086</v>
      </c>
      <c r="CC41" s="116">
        <v>18.367346938775512</v>
      </c>
      <c r="CD41" s="116">
        <v>4.7619047619047619</v>
      </c>
      <c r="CE41" s="117">
        <v>12.087912087912088</v>
      </c>
      <c r="CF41" s="115">
        <v>12.882298424467098</v>
      </c>
      <c r="CG41" s="116">
        <v>11.641791044776118</v>
      </c>
      <c r="CH41" s="117">
        <v>12.284069097888676</v>
      </c>
      <c r="CI41" s="118">
        <v>18.666666666666668</v>
      </c>
      <c r="CJ41" s="116">
        <v>12.258064516129032</v>
      </c>
      <c r="CK41" s="116">
        <v>15.409836065573771</v>
      </c>
      <c r="CL41" s="116">
        <v>14.772727272727273</v>
      </c>
      <c r="CM41" s="116">
        <v>6.756756756756757</v>
      </c>
      <c r="CN41" s="116">
        <v>11.111111111111111</v>
      </c>
      <c r="CO41" s="116">
        <v>12.133891213389122</v>
      </c>
      <c r="CP41" s="116">
        <v>11.330049261083744</v>
      </c>
      <c r="CQ41" s="116">
        <v>11.76470588235294</v>
      </c>
      <c r="CR41" s="116">
        <v>12.168141592920353</v>
      </c>
      <c r="CS41" s="116">
        <v>14.220183486238533</v>
      </c>
      <c r="CT41" s="116">
        <v>13.175675675675674</v>
      </c>
      <c r="CU41" s="116">
        <v>1.6129032258064515</v>
      </c>
      <c r="CV41" s="116">
        <v>4.7619047619047619</v>
      </c>
      <c r="CW41" s="117">
        <v>3.2</v>
      </c>
    </row>
    <row r="42" spans="1:101" s="113" customFormat="1" ht="18" customHeight="1" thickBot="1" x14ac:dyDescent="0.2">
      <c r="A42" s="105"/>
      <c r="B42" s="119" t="s">
        <v>81</v>
      </c>
      <c r="C42" s="120">
        <v>185.07298697221785</v>
      </c>
      <c r="D42" s="121">
        <v>266.63922956621946</v>
      </c>
      <c r="E42" s="122">
        <v>224.88449640432285</v>
      </c>
      <c r="F42" s="120">
        <v>170.25971283783784</v>
      </c>
      <c r="G42" s="121">
        <v>244.80820105820106</v>
      </c>
      <c r="H42" s="122">
        <v>206.72993960310612</v>
      </c>
      <c r="I42" s="110">
        <v>160.46931407942239</v>
      </c>
      <c r="J42" s="111">
        <v>261.49312377210214</v>
      </c>
      <c r="K42" s="111">
        <v>208.8428974600188</v>
      </c>
      <c r="L42" s="111">
        <v>133.89830508474577</v>
      </c>
      <c r="M42" s="111">
        <v>203.36943441636581</v>
      </c>
      <c r="N42" s="111">
        <v>168.7386843693422</v>
      </c>
      <c r="O42" s="111">
        <v>172.25647348951912</v>
      </c>
      <c r="P42" s="111">
        <v>262.03143893591294</v>
      </c>
      <c r="Q42" s="111">
        <v>217.58241758241758</v>
      </c>
      <c r="R42" s="111">
        <v>399.25925925925924</v>
      </c>
      <c r="S42" s="111">
        <v>639.47368421052624</v>
      </c>
      <c r="T42" s="111">
        <v>509.23694779116471</v>
      </c>
      <c r="U42" s="111">
        <v>381.95876288659798</v>
      </c>
      <c r="V42" s="111">
        <v>472.72727272727275</v>
      </c>
      <c r="W42" s="111">
        <v>427.80612244897958</v>
      </c>
      <c r="X42" s="111">
        <v>138.8982574480045</v>
      </c>
      <c r="Y42" s="111">
        <v>193.3574879227053</v>
      </c>
      <c r="Z42" s="111">
        <v>165.15283842794759</v>
      </c>
      <c r="AA42" s="111">
        <v>184.35870698644422</v>
      </c>
      <c r="AB42" s="111">
        <v>274.35897435897436</v>
      </c>
      <c r="AC42" s="111">
        <v>226.85745734727573</v>
      </c>
      <c r="AD42" s="111">
        <v>133.2113449222324</v>
      </c>
      <c r="AE42" s="111">
        <v>172.11538461538461</v>
      </c>
      <c r="AF42" s="111">
        <v>153.10683951721055</v>
      </c>
      <c r="AG42" s="111">
        <v>124.16452442159382</v>
      </c>
      <c r="AH42" s="111">
        <v>178.95212285456188</v>
      </c>
      <c r="AI42" s="111">
        <v>150.83553210202288</v>
      </c>
      <c r="AJ42" s="111">
        <v>125.18726591760299</v>
      </c>
      <c r="AK42" s="111">
        <v>179.63891675025076</v>
      </c>
      <c r="AL42" s="111">
        <v>151.47699757869248</v>
      </c>
      <c r="AM42" s="111">
        <v>383.15789473684208</v>
      </c>
      <c r="AN42" s="111">
        <v>508</v>
      </c>
      <c r="AO42" s="111">
        <v>447.17948717948718</v>
      </c>
      <c r="AP42" s="111">
        <v>487.5</v>
      </c>
      <c r="AQ42" s="111">
        <v>718.18181818181813</v>
      </c>
      <c r="AR42" s="111">
        <v>597.82608695652175</v>
      </c>
      <c r="AS42" s="111">
        <v>416.94915254237293</v>
      </c>
      <c r="AT42" s="111">
        <v>737.5</v>
      </c>
      <c r="AU42" s="111">
        <v>560.74766355140184</v>
      </c>
      <c r="AV42" s="111">
        <v>532.09876543209873</v>
      </c>
      <c r="AW42" s="111">
        <v>874.24242424242425</v>
      </c>
      <c r="AX42" s="111">
        <v>685.71428571428567</v>
      </c>
      <c r="AY42" s="111">
        <v>265.2392947103275</v>
      </c>
      <c r="AZ42" s="111">
        <v>364.22976501305482</v>
      </c>
      <c r="BA42" s="111">
        <v>313.84615384615387</v>
      </c>
      <c r="BB42" s="111">
        <v>260.75949367088612</v>
      </c>
      <c r="BC42" s="111">
        <v>406.16438356164383</v>
      </c>
      <c r="BD42" s="112">
        <v>330.59210526315786</v>
      </c>
      <c r="BE42" s="120">
        <v>131.40243902439025</v>
      </c>
      <c r="BF42" s="121">
        <v>192.14167127836191</v>
      </c>
      <c r="BG42" s="122">
        <v>160.47682119205297</v>
      </c>
      <c r="BH42" s="120">
        <v>432.01438848920867</v>
      </c>
      <c r="BI42" s="121">
        <v>604.24710424710429</v>
      </c>
      <c r="BJ42" s="122">
        <v>515.08379888268155</v>
      </c>
      <c r="BK42" s="120">
        <v>166.29213483146069</v>
      </c>
      <c r="BL42" s="121">
        <v>238.63965267727929</v>
      </c>
      <c r="BM42" s="122">
        <v>201.92444761225943</v>
      </c>
      <c r="BN42" s="120">
        <v>716.76300578034682</v>
      </c>
      <c r="BO42" s="121">
        <v>837.43842364532031</v>
      </c>
      <c r="BP42" s="122">
        <v>781.91489361702122</v>
      </c>
      <c r="BQ42" s="110">
        <v>2125</v>
      </c>
      <c r="BR42" s="111">
        <v>3900</v>
      </c>
      <c r="BS42" s="111">
        <v>2885.7142857142858</v>
      </c>
      <c r="BT42" s="111">
        <v>725</v>
      </c>
      <c r="BU42" s="111">
        <v>1005.5555555555555</v>
      </c>
      <c r="BV42" s="111">
        <v>865.27777777777783</v>
      </c>
      <c r="BW42" s="111">
        <v>620.73170731707319</v>
      </c>
      <c r="BX42" s="111">
        <v>586.20689655172407</v>
      </c>
      <c r="BY42" s="111">
        <v>600.50505050505058</v>
      </c>
      <c r="BZ42" s="111">
        <v>738.09523809523819</v>
      </c>
      <c r="CA42" s="111">
        <v>947.82608695652164</v>
      </c>
      <c r="CB42" s="111">
        <v>847.72727272727263</v>
      </c>
      <c r="CC42" s="111">
        <v>833.33333333333337</v>
      </c>
      <c r="CD42" s="111">
        <v>5250</v>
      </c>
      <c r="CE42" s="112">
        <v>1636.3636363636363</v>
      </c>
      <c r="CF42" s="120">
        <v>894.96402877697835</v>
      </c>
      <c r="CG42" s="121">
        <v>1537.6068376068376</v>
      </c>
      <c r="CH42" s="122">
        <v>1188.671875</v>
      </c>
      <c r="CI42" s="110">
        <v>628.57142857142856</v>
      </c>
      <c r="CJ42" s="111">
        <v>1373.6842105263158</v>
      </c>
      <c r="CK42" s="111">
        <v>929.78723404255311</v>
      </c>
      <c r="CL42" s="111">
        <v>876.92307692307702</v>
      </c>
      <c r="CM42" s="111">
        <v>3460</v>
      </c>
      <c r="CN42" s="111">
        <v>1594.4444444444446</v>
      </c>
      <c r="CO42" s="111">
        <v>893.10344827586209</v>
      </c>
      <c r="CP42" s="111">
        <v>1717.3913043478262</v>
      </c>
      <c r="CQ42" s="111">
        <v>1257.6923076923076</v>
      </c>
      <c r="CR42" s="111">
        <v>874.54545454545462</v>
      </c>
      <c r="CS42" s="111">
        <v>1053.2258064516129</v>
      </c>
      <c r="CT42" s="111">
        <v>969.23076923076917</v>
      </c>
      <c r="CU42" s="111">
        <v>10000</v>
      </c>
      <c r="CV42" s="111">
        <v>4800</v>
      </c>
      <c r="CW42" s="112">
        <v>6100</v>
      </c>
    </row>
    <row r="43" spans="1:101" ht="7.5" customHeight="1" x14ac:dyDescent="0.15"/>
    <row r="44" spans="1:101" ht="15.75" customHeight="1" x14ac:dyDescent="0.15">
      <c r="C44" s="102" t="s">
        <v>82</v>
      </c>
      <c r="D44" s="113"/>
      <c r="E44" s="113"/>
      <c r="F44" s="113" t="s">
        <v>112</v>
      </c>
      <c r="G44" s="113"/>
    </row>
    <row r="45" spans="1:101" ht="14.25" customHeight="1" x14ac:dyDescent="0.15">
      <c r="C45" s="113"/>
      <c r="D45" s="113"/>
      <c r="E45" s="113"/>
      <c r="F45" s="113" t="s">
        <v>157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158</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159</v>
      </c>
    </row>
    <row r="52" spans="3:29" ht="7.5" customHeight="1" x14ac:dyDescent="0.15">
      <c r="C52" s="113"/>
      <c r="D52" s="113"/>
      <c r="E52" s="113"/>
      <c r="G52" s="113"/>
      <c r="H52" s="113"/>
    </row>
    <row r="53" spans="3:29" ht="14.25" customHeight="1" x14ac:dyDescent="0.15">
      <c r="C53" s="113"/>
      <c r="D53" s="113"/>
      <c r="E53" s="113"/>
      <c r="F53" s="113" t="s">
        <v>128</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91</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tr">
        <f>CONCATENATE([1]入力１!E19,"現在（１－４）")</f>
        <v>令和２年１月３１日現在（１－４）</v>
      </c>
      <c r="E3" s="14"/>
      <c r="F3" s="12"/>
      <c r="G3" s="11"/>
      <c r="H3" s="14"/>
      <c r="I3" s="11"/>
      <c r="J3" s="14"/>
      <c r="K3" s="14"/>
      <c r="L3" s="14"/>
      <c r="M3" s="14"/>
      <c r="N3" s="14"/>
      <c r="O3" s="14"/>
      <c r="P3" s="14"/>
      <c r="Q3" s="14"/>
      <c r="R3" s="14"/>
      <c r="S3" s="14"/>
      <c r="T3" s="14"/>
      <c r="U3" s="14"/>
      <c r="V3" s="14"/>
      <c r="W3" s="14"/>
      <c r="X3" s="14"/>
      <c r="Y3" s="14"/>
      <c r="Z3" s="14"/>
      <c r="AA3" s="14"/>
      <c r="AB3" s="14"/>
      <c r="AC3" s="14"/>
      <c r="AD3" s="14" t="str">
        <f>CONCATENATE([1]入力１!E19,"現在（２－４）")</f>
        <v>令和２年１月３１日現在（２－４）</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tr">
        <f>CONCATENATE([1]入力１!E19,"現在（３－４）")</f>
        <v>令和２年１月３１日現在（３－４）</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tr">
        <f>CONCATENATE([1]入力１!E19,"現在（４－４）")</f>
        <v>令和２年１月３１日現在（４－４）</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f t="shared" ref="C7:D11" si="0">SUM(F7,BE7,BH7,BK7,BN7,CF7)</f>
        <v>91226</v>
      </c>
      <c r="D7" s="40">
        <f t="shared" si="0"/>
        <v>100175</v>
      </c>
      <c r="E7" s="41">
        <f>SUM(C7:D7)</f>
        <v>191401</v>
      </c>
      <c r="F7" s="42">
        <f>SUM(I7+L7+O7+R7+U7+X7+AA7+AD7+AG7+AJ7+AM7+AP7+AS7+AV7+AY7+BB7)</f>
        <v>66033</v>
      </c>
      <c r="G7" s="43">
        <f t="shared" ref="G7:H22" si="1">SUM(J7+M7+P7+S7+V7+Y7+AB7+AE7+AH7+AK7+AN7+AQ7+AT7+AW7+AZ7+BC7)</f>
        <v>72698</v>
      </c>
      <c r="H7" s="41">
        <f t="shared" si="1"/>
        <v>138731</v>
      </c>
      <c r="I7" s="44">
        <f>[1]入力３!D30</f>
        <v>3680</v>
      </c>
      <c r="J7" s="45">
        <f>[1]入力３!E30</f>
        <v>4023</v>
      </c>
      <c r="K7" s="45">
        <f>[1]入力３!E31</f>
        <v>7703</v>
      </c>
      <c r="L7" s="45">
        <f>[1]入力３!F30</f>
        <v>4980</v>
      </c>
      <c r="M7" s="45">
        <f>[1]入力３!G30</f>
        <v>5792</v>
      </c>
      <c r="N7" s="45">
        <f>[1]入力３!G31</f>
        <v>10772</v>
      </c>
      <c r="O7" s="45">
        <f>[1]入力３!H30</f>
        <v>5873</v>
      </c>
      <c r="P7" s="45">
        <f>[1]入力３!I30</f>
        <v>6752</v>
      </c>
      <c r="Q7" s="45">
        <f>[1]入力３!I31</f>
        <v>12625</v>
      </c>
      <c r="R7" s="45">
        <f>[1]入力３!J30</f>
        <v>1417</v>
      </c>
      <c r="S7" s="45">
        <f>[1]入力３!K30</f>
        <v>1537</v>
      </c>
      <c r="T7" s="45">
        <f>[1]入力３!K31</f>
        <v>2954</v>
      </c>
      <c r="U7" s="45">
        <f>[1]入力３!L30</f>
        <v>2068</v>
      </c>
      <c r="V7" s="45">
        <f>[1]入力３!M30</f>
        <v>2215</v>
      </c>
      <c r="W7" s="45">
        <f>[1]入力３!M31</f>
        <v>4283</v>
      </c>
      <c r="X7" s="45">
        <f>[1]入力３!N30</f>
        <v>11141</v>
      </c>
      <c r="Y7" s="45">
        <f>[1]入力３!O30</f>
        <v>12083</v>
      </c>
      <c r="Z7" s="45">
        <f>[1]入力３!O31</f>
        <v>23224</v>
      </c>
      <c r="AA7" s="45">
        <f>[1]入力３!P30</f>
        <v>6540</v>
      </c>
      <c r="AB7" s="45">
        <f>[1]入力３!Q30</f>
        <v>7397</v>
      </c>
      <c r="AC7" s="45">
        <f>[1]入力３!Q31</f>
        <v>13937</v>
      </c>
      <c r="AD7" s="45">
        <f>[1]入力３!R30</f>
        <v>7016</v>
      </c>
      <c r="AE7" s="45">
        <f>[1]入力３!S30</f>
        <v>7877</v>
      </c>
      <c r="AF7" s="45">
        <f>[1]入力３!S31</f>
        <v>14893</v>
      </c>
      <c r="AG7" s="45">
        <f>[1]入力３!T30</f>
        <v>8101</v>
      </c>
      <c r="AH7" s="45">
        <f>[1]入力３!U30</f>
        <v>8450</v>
      </c>
      <c r="AI7" s="45">
        <f>[1]入力３!U31</f>
        <v>16551</v>
      </c>
      <c r="AJ7" s="45">
        <f>[1]入力３!V30</f>
        <v>6619</v>
      </c>
      <c r="AK7" s="45">
        <f>[1]入力３!W30</f>
        <v>7120</v>
      </c>
      <c r="AL7" s="45">
        <f>[1]入力３!W31</f>
        <v>13739</v>
      </c>
      <c r="AM7" s="45">
        <f>[1]入力３!X30</f>
        <v>1086</v>
      </c>
      <c r="AN7" s="45">
        <f>[1]入力３!Y30</f>
        <v>1176</v>
      </c>
      <c r="AO7" s="45">
        <f>[1]入力３!Y31</f>
        <v>2262</v>
      </c>
      <c r="AP7" s="45">
        <f>[1]入力３!Z30</f>
        <v>1223</v>
      </c>
      <c r="AQ7" s="45">
        <f>[1]入力３!AA30</f>
        <v>1291</v>
      </c>
      <c r="AR7" s="45">
        <f>[1]入力３!AA31</f>
        <v>2514</v>
      </c>
      <c r="AS7" s="45">
        <f>[1]入力３!AB30</f>
        <v>614</v>
      </c>
      <c r="AT7" s="45">
        <f>[1]入力３!AC30</f>
        <v>695</v>
      </c>
      <c r="AU7" s="45">
        <f>[1]入力３!AC31</f>
        <v>1309</v>
      </c>
      <c r="AV7" s="45">
        <f>[1]入力３!AD30</f>
        <v>1091</v>
      </c>
      <c r="AW7" s="45">
        <f>[1]入力３!AE30</f>
        <v>1185</v>
      </c>
      <c r="AX7" s="45">
        <f>[1]入力３!AE31</f>
        <v>2276</v>
      </c>
      <c r="AY7" s="45">
        <f>[1]入力３!AF30</f>
        <v>3266</v>
      </c>
      <c r="AZ7" s="45">
        <f>[1]入力３!AG30</f>
        <v>3625</v>
      </c>
      <c r="BA7" s="45">
        <f>[1]入力３!AG31</f>
        <v>6891</v>
      </c>
      <c r="BB7" s="45">
        <f>[1]入力３!AH30</f>
        <v>1318</v>
      </c>
      <c r="BC7" s="45">
        <f>[1]入力３!AI30</f>
        <v>1480</v>
      </c>
      <c r="BD7" s="46">
        <f>[1]入力３!AI31</f>
        <v>2798</v>
      </c>
      <c r="BE7" s="47">
        <f>SUM(BE11,BE23,BE33)</f>
        <v>12583</v>
      </c>
      <c r="BF7" s="48">
        <f>SUM(BF11,BF23,BF33)</f>
        <v>13092</v>
      </c>
      <c r="BG7" s="46">
        <f>SUM(BE7:BF7)</f>
        <v>25675</v>
      </c>
      <c r="BH7" s="49">
        <f>SUM(BH11,BH23,BH33)</f>
        <v>3074</v>
      </c>
      <c r="BI7" s="45">
        <f>SUM(BI11,BI23,BI33)</f>
        <v>3479</v>
      </c>
      <c r="BJ7" s="46">
        <f>SUM(BH7:BI7)</f>
        <v>6553</v>
      </c>
      <c r="BK7" s="49">
        <f>[1]入力３!AV30</f>
        <v>4452</v>
      </c>
      <c r="BL7" s="45">
        <f>[1]入力３!AW30</f>
        <v>4941</v>
      </c>
      <c r="BM7" s="46">
        <f>SUM(BK7:BL7)</f>
        <v>9393</v>
      </c>
      <c r="BN7" s="49">
        <f>SUM(BQ7,BT7,BW7,BZ7,CC7)</f>
        <v>2616</v>
      </c>
      <c r="BO7" s="45">
        <f>SUM(BR7,BU7,BX7,CA7,CD7)</f>
        <v>3039</v>
      </c>
      <c r="BP7" s="46">
        <f>SUM(BS7,BV7,BY7,CB7,CE7)</f>
        <v>5655</v>
      </c>
      <c r="BQ7" s="44">
        <f>[1]入力３!AX30</f>
        <v>143</v>
      </c>
      <c r="BR7" s="45">
        <f>[1]入力３!AY30</f>
        <v>166</v>
      </c>
      <c r="BS7" s="45">
        <f>SUM(BQ7:BR7)</f>
        <v>309</v>
      </c>
      <c r="BT7" s="45">
        <f>[1]入力３!AZ30</f>
        <v>553</v>
      </c>
      <c r="BU7" s="45">
        <f>[1]入力３!BA30</f>
        <v>636</v>
      </c>
      <c r="BV7" s="45">
        <f>SUM(BT7:BU7)</f>
        <v>1189</v>
      </c>
      <c r="BW7" s="45">
        <f>[1]入力３!BB30</f>
        <v>1166</v>
      </c>
      <c r="BX7" s="45">
        <f>[1]入力３!BC30</f>
        <v>1364</v>
      </c>
      <c r="BY7" s="45">
        <f>SUM(BW7:BX7)</f>
        <v>2530</v>
      </c>
      <c r="BZ7" s="45">
        <f>[1]入力３!BD30</f>
        <v>621</v>
      </c>
      <c r="CA7" s="45">
        <f>[1]入力３!BE30</f>
        <v>724</v>
      </c>
      <c r="CB7" s="45">
        <f>SUM(BZ7:CA7)</f>
        <v>1345</v>
      </c>
      <c r="CC7" s="45">
        <f>[1]入力３!BF30</f>
        <v>133</v>
      </c>
      <c r="CD7" s="45">
        <f>[1]入力３!BG30</f>
        <v>149</v>
      </c>
      <c r="CE7" s="46">
        <f>SUM(CC7:CD7)</f>
        <v>282</v>
      </c>
      <c r="CF7" s="49">
        <f>SUM(CI7,CL7,CO7,CR7,CU7)</f>
        <v>2468</v>
      </c>
      <c r="CG7" s="45">
        <f>SUM(CJ7,CM7,CP7,CS7,CV7)</f>
        <v>2926</v>
      </c>
      <c r="CH7" s="46">
        <f>SUM(CK7,CN7,CQ7,CT7,CW7)</f>
        <v>5394</v>
      </c>
      <c r="CI7" s="44">
        <f>[1]入力３!BH30</f>
        <v>354</v>
      </c>
      <c r="CJ7" s="44">
        <f>[1]入力３!BI30</f>
        <v>432</v>
      </c>
      <c r="CK7" s="45">
        <f>SUM(CI7:CJ7)</f>
        <v>786</v>
      </c>
      <c r="CL7" s="45">
        <f>[1]入力３!BJ30</f>
        <v>432</v>
      </c>
      <c r="CM7" s="45">
        <f>[1]入力３!BK30</f>
        <v>506</v>
      </c>
      <c r="CN7" s="45">
        <f>SUM(CL7:CM7)</f>
        <v>938</v>
      </c>
      <c r="CO7" s="45">
        <f>[1]入力３!BL30</f>
        <v>530</v>
      </c>
      <c r="CP7" s="45">
        <f>[1]入力３!BM30</f>
        <v>624</v>
      </c>
      <c r="CQ7" s="45">
        <f>SUM(CO7:CP7)</f>
        <v>1154</v>
      </c>
      <c r="CR7" s="45">
        <f>[1]入力３!BN30</f>
        <v>991</v>
      </c>
      <c r="CS7" s="45">
        <f>[1]入力３!BO30</f>
        <v>1154</v>
      </c>
      <c r="CT7" s="45">
        <f>SUM(CR7:CS7)</f>
        <v>2145</v>
      </c>
      <c r="CU7" s="45">
        <f>[1]入力３!BP30</f>
        <v>161</v>
      </c>
      <c r="CV7" s="45">
        <f>[1]入力３!BQ30</f>
        <v>210</v>
      </c>
      <c r="CW7" s="46">
        <f>SUM(CU7:CV7)</f>
        <v>371</v>
      </c>
    </row>
    <row r="8" spans="1:256" s="60" customFormat="1" ht="18" customHeight="1" thickTop="1" x14ac:dyDescent="0.15">
      <c r="A8" s="51" t="s">
        <v>46</v>
      </c>
      <c r="B8" s="52" t="s">
        <v>47</v>
      </c>
      <c r="C8" s="53">
        <f t="shared" si="0"/>
        <v>3829</v>
      </c>
      <c r="D8" s="54">
        <f t="shared" si="0"/>
        <v>3665</v>
      </c>
      <c r="E8" s="55">
        <f>SUM(C8:D8)</f>
        <v>7494</v>
      </c>
      <c r="F8" s="53">
        <f>SUM(I8+L8+O8+R8+U8+X8+AA8+AD8+AG8+AJ8+AM8+AP8+AS8+AV8+AY8+BB8)</f>
        <v>2864</v>
      </c>
      <c r="G8" s="54">
        <f t="shared" si="1"/>
        <v>2780</v>
      </c>
      <c r="H8" s="55">
        <f t="shared" si="1"/>
        <v>5644</v>
      </c>
      <c r="I8" s="56">
        <f>[1]入力３!D29</f>
        <v>147</v>
      </c>
      <c r="J8" s="57">
        <f>[1]入力３!E29</f>
        <v>135</v>
      </c>
      <c r="K8" s="57">
        <f>SUM(I8:J8)</f>
        <v>282</v>
      </c>
      <c r="L8" s="57">
        <f>[1]入力３!F29</f>
        <v>198</v>
      </c>
      <c r="M8" s="57">
        <f>[1]入力３!G29</f>
        <v>194</v>
      </c>
      <c r="N8" s="57">
        <f>SUM(L8:M8)</f>
        <v>392</v>
      </c>
      <c r="O8" s="57">
        <f>[1]入力３!H29</f>
        <v>270</v>
      </c>
      <c r="P8" s="57">
        <f>[1]入力３!I29</f>
        <v>279</v>
      </c>
      <c r="Q8" s="57">
        <f>SUM(O8:P8)</f>
        <v>549</v>
      </c>
      <c r="R8" s="57">
        <f>[1]入力３!J29</f>
        <v>40</v>
      </c>
      <c r="S8" s="57">
        <f>[1]入力３!K29</f>
        <v>25</v>
      </c>
      <c r="T8" s="57">
        <f>SUM(R8:S8)</f>
        <v>65</v>
      </c>
      <c r="U8" s="57">
        <f>[1]入力３!L29</f>
        <v>52</v>
      </c>
      <c r="V8" s="57">
        <f>[1]入力３!M29</f>
        <v>62</v>
      </c>
      <c r="W8" s="57">
        <f>SUM(U8:V8)</f>
        <v>114</v>
      </c>
      <c r="X8" s="57">
        <f>[1]入力３!N29</f>
        <v>556</v>
      </c>
      <c r="Y8" s="57">
        <f>[1]入力３!O29</f>
        <v>519</v>
      </c>
      <c r="Z8" s="57">
        <f>SUM(X8:Y8)</f>
        <v>1075</v>
      </c>
      <c r="AA8" s="57">
        <f>[1]入力３!P29</f>
        <v>238</v>
      </c>
      <c r="AB8" s="57">
        <f>[1]入力３!Q29</f>
        <v>223</v>
      </c>
      <c r="AC8" s="57">
        <f>SUM(AA8:AB8)</f>
        <v>461</v>
      </c>
      <c r="AD8" s="57">
        <f>[1]入力３!R29</f>
        <v>364</v>
      </c>
      <c r="AE8" s="57">
        <f>[1]入力３!S29</f>
        <v>370</v>
      </c>
      <c r="AF8" s="57">
        <f>SUM(AD8:AE8)</f>
        <v>734</v>
      </c>
      <c r="AG8" s="57">
        <f>[1]入力３!T29</f>
        <v>388</v>
      </c>
      <c r="AH8" s="57">
        <f>[1]入力３!U29</f>
        <v>370</v>
      </c>
      <c r="AI8" s="57">
        <f>SUM(AG8:AH8)</f>
        <v>758</v>
      </c>
      <c r="AJ8" s="57">
        <f>[1]入力３!V29</f>
        <v>353</v>
      </c>
      <c r="AK8" s="57">
        <f>[1]入力３!W29</f>
        <v>348</v>
      </c>
      <c r="AL8" s="57">
        <f>SUM(AJ8:AK8)</f>
        <v>701</v>
      </c>
      <c r="AM8" s="57">
        <f>[1]入力３!X29</f>
        <v>22</v>
      </c>
      <c r="AN8" s="57">
        <f>[1]入力３!Y29</f>
        <v>26</v>
      </c>
      <c r="AO8" s="57">
        <f>SUM(AM8:AN8)</f>
        <v>48</v>
      </c>
      <c r="AP8" s="57">
        <f>[1]入力３!Z29</f>
        <v>27</v>
      </c>
      <c r="AQ8" s="57">
        <f>[1]入力３!AA29</f>
        <v>22</v>
      </c>
      <c r="AR8" s="57">
        <f>SUM(AP8:AQ8)</f>
        <v>49</v>
      </c>
      <c r="AS8" s="57">
        <f>[1]入力３!AB29</f>
        <v>9</v>
      </c>
      <c r="AT8" s="57">
        <f>[1]入力３!AC29</f>
        <v>14</v>
      </c>
      <c r="AU8" s="57">
        <f>SUM(AS8:AT8)</f>
        <v>23</v>
      </c>
      <c r="AV8" s="57">
        <f>[1]入力３!AD29</f>
        <v>22</v>
      </c>
      <c r="AW8" s="57">
        <f>[1]入力３!AE29</f>
        <v>18</v>
      </c>
      <c r="AX8" s="57">
        <f>SUM(AV8:AW8)</f>
        <v>40</v>
      </c>
      <c r="AY8" s="57">
        <f>[1]入力３!AF29</f>
        <v>133</v>
      </c>
      <c r="AZ8" s="57">
        <f>[1]入力３!AG29</f>
        <v>133</v>
      </c>
      <c r="BA8" s="57">
        <f>SUM(AY8:AZ8)</f>
        <v>266</v>
      </c>
      <c r="BB8" s="57">
        <f>[1]入力３!AH29</f>
        <v>45</v>
      </c>
      <c r="BC8" s="57">
        <f>[1]入力３!AI29</f>
        <v>42</v>
      </c>
      <c r="BD8" s="58">
        <f>SUM(BB8:BC8)</f>
        <v>87</v>
      </c>
      <c r="BE8" s="59">
        <f>SUM([1]入力３!AJ29,[1]入力３!AL29,[1]入力３!AN29,[1]入力３!AP29)</f>
        <v>618</v>
      </c>
      <c r="BF8" s="57">
        <f>SUM([1]入力３!AK29,[1]入力３!AM29,[1]入力３!AO29,[1]入力３!AQ29)</f>
        <v>562</v>
      </c>
      <c r="BG8" s="58">
        <f>SUM(BE8:BF8)</f>
        <v>1180</v>
      </c>
      <c r="BH8" s="59">
        <f>SUM([1]入力３!AR29,[1]入力３!AT29)</f>
        <v>86</v>
      </c>
      <c r="BI8" s="57">
        <f>SUM([1]入力３!AS29,[1]入力３!AU29)</f>
        <v>69</v>
      </c>
      <c r="BJ8" s="58">
        <f>SUM(BH8:BI8)</f>
        <v>155</v>
      </c>
      <c r="BK8" s="59">
        <f>[1]入力３!AV29</f>
        <v>193</v>
      </c>
      <c r="BL8" s="57">
        <f>[1]入力３!AW29</f>
        <v>190</v>
      </c>
      <c r="BM8" s="58">
        <f>SUM(BK8:BL8)</f>
        <v>383</v>
      </c>
      <c r="BN8" s="59">
        <f t="shared" ref="BN8:BP32" si="2">SUM(BQ8,BT8,BW8,BZ8,CC8)</f>
        <v>45</v>
      </c>
      <c r="BO8" s="57">
        <f t="shared" si="2"/>
        <v>43</v>
      </c>
      <c r="BP8" s="58">
        <f t="shared" si="2"/>
        <v>88</v>
      </c>
      <c r="BQ8" s="56">
        <f>[1]入力３!AX29</f>
        <v>0</v>
      </c>
      <c r="BR8" s="57">
        <f>[1]入力３!AY29</f>
        <v>1</v>
      </c>
      <c r="BS8" s="57">
        <f>SUM(BQ8:BR8)</f>
        <v>1</v>
      </c>
      <c r="BT8" s="57">
        <f>[1]入力３!AZ29</f>
        <v>9</v>
      </c>
      <c r="BU8" s="57">
        <f>[1]入力３!BA29</f>
        <v>6</v>
      </c>
      <c r="BV8" s="57">
        <f>SUM(BT8:BU8)</f>
        <v>15</v>
      </c>
      <c r="BW8" s="57">
        <f>[1]入力３!BB29</f>
        <v>21</v>
      </c>
      <c r="BX8" s="57">
        <f>[1]入力３!BC29</f>
        <v>18</v>
      </c>
      <c r="BY8" s="57">
        <f>SUM(BW8:BX8)</f>
        <v>39</v>
      </c>
      <c r="BZ8" s="57">
        <f>[1]入力３!BD29</f>
        <v>13</v>
      </c>
      <c r="CA8" s="57">
        <f>[1]入力３!BE29</f>
        <v>18</v>
      </c>
      <c r="CB8" s="57">
        <f>SUM(BZ8:CA8)</f>
        <v>31</v>
      </c>
      <c r="CC8" s="57">
        <f>[1]入力３!BF29</f>
        <v>2</v>
      </c>
      <c r="CD8" s="57">
        <f>[1]入力３!BG29</f>
        <v>0</v>
      </c>
      <c r="CE8" s="58">
        <f>SUM(CC8:CD8)</f>
        <v>2</v>
      </c>
      <c r="CF8" s="59">
        <f t="shared" ref="CF8:CH10" si="3">SUM(CI8,CL8,CO8,CR8,CU8)</f>
        <v>23</v>
      </c>
      <c r="CG8" s="57">
        <f t="shared" si="3"/>
        <v>21</v>
      </c>
      <c r="CH8" s="58">
        <f t="shared" si="3"/>
        <v>44</v>
      </c>
      <c r="CI8" s="56">
        <f>[1]入力３!BH29</f>
        <v>2</v>
      </c>
      <c r="CJ8" s="57">
        <f>[1]入力３!BI29</f>
        <v>5</v>
      </c>
      <c r="CK8" s="57">
        <f>SUM(CI8:CJ8)</f>
        <v>7</v>
      </c>
      <c r="CL8" s="57">
        <f>[1]入力３!BJ29</f>
        <v>6</v>
      </c>
      <c r="CM8" s="57">
        <f>[1]入力３!BK29</f>
        <v>2</v>
      </c>
      <c r="CN8" s="57">
        <f>SUM(CL8:CM8)</f>
        <v>8</v>
      </c>
      <c r="CO8" s="57">
        <f>[1]入力３!BL29</f>
        <v>4</v>
      </c>
      <c r="CP8" s="57">
        <f>[1]入力３!BM29</f>
        <v>7</v>
      </c>
      <c r="CQ8" s="57">
        <f>SUM(CO8:CP8)</f>
        <v>11</v>
      </c>
      <c r="CR8" s="57">
        <f>[1]入力３!BN29</f>
        <v>10</v>
      </c>
      <c r="CS8" s="57">
        <f>[1]入力３!BO29</f>
        <v>7</v>
      </c>
      <c r="CT8" s="57">
        <f>SUM(CR8:CS8)</f>
        <v>17</v>
      </c>
      <c r="CU8" s="57">
        <f>[1]入力３!BP29</f>
        <v>1</v>
      </c>
      <c r="CV8" s="57">
        <f>[1]入力３!BQ29</f>
        <v>0</v>
      </c>
      <c r="CW8" s="58">
        <f>SUM(CU8:CV8)</f>
        <v>1</v>
      </c>
    </row>
    <row r="9" spans="1:256" s="60" customFormat="1" ht="18" customHeight="1" x14ac:dyDescent="0.15">
      <c r="A9" s="61"/>
      <c r="B9" s="62" t="s">
        <v>48</v>
      </c>
      <c r="C9" s="63">
        <f t="shared" si="0"/>
        <v>4446</v>
      </c>
      <c r="D9" s="64">
        <f t="shared" si="0"/>
        <v>4149</v>
      </c>
      <c r="E9" s="65">
        <f>SUM(C9:D9)</f>
        <v>8595</v>
      </c>
      <c r="F9" s="63">
        <f>SUM(I9+L9+O9+R9+U9+X9+AA9+AD9+AG9+AJ9+AM9+AP9+AS9+AV9+AY9+BB9)</f>
        <v>3300</v>
      </c>
      <c r="G9" s="64">
        <f t="shared" si="1"/>
        <v>3107</v>
      </c>
      <c r="H9" s="65">
        <f t="shared" si="1"/>
        <v>6407</v>
      </c>
      <c r="I9" s="66">
        <f>[1]入力３!D28</f>
        <v>216</v>
      </c>
      <c r="J9" s="67">
        <f>[1]入力３!E28</f>
        <v>185</v>
      </c>
      <c r="K9" s="67">
        <f>SUM(I9:J9)</f>
        <v>401</v>
      </c>
      <c r="L9" s="67">
        <f>[1]入力３!F28</f>
        <v>280</v>
      </c>
      <c r="M9" s="67">
        <f>[1]入力３!G28</f>
        <v>302</v>
      </c>
      <c r="N9" s="67">
        <f>SUM(L9:M9)</f>
        <v>582</v>
      </c>
      <c r="O9" s="67">
        <f>[1]入力３!H28</f>
        <v>276</v>
      </c>
      <c r="P9" s="67">
        <f>[1]入力３!I28</f>
        <v>271</v>
      </c>
      <c r="Q9" s="67">
        <f>SUM(O9:P9)</f>
        <v>547</v>
      </c>
      <c r="R9" s="67">
        <f>[1]入力３!J28</f>
        <v>48</v>
      </c>
      <c r="S9" s="67">
        <f>[1]入力３!K28</f>
        <v>41</v>
      </c>
      <c r="T9" s="67">
        <f>SUM(R9:S9)</f>
        <v>89</v>
      </c>
      <c r="U9" s="67">
        <f>[1]入力３!L28</f>
        <v>66</v>
      </c>
      <c r="V9" s="67">
        <f>[1]入力３!M28</f>
        <v>56</v>
      </c>
      <c r="W9" s="67">
        <f>SUM(U9:V9)</f>
        <v>122</v>
      </c>
      <c r="X9" s="67">
        <f>[1]入力３!N28</f>
        <v>609</v>
      </c>
      <c r="Y9" s="67">
        <f>[1]入力３!O28</f>
        <v>585</v>
      </c>
      <c r="Z9" s="67">
        <f>SUM(X9:Y9)</f>
        <v>1194</v>
      </c>
      <c r="AA9" s="67">
        <f>[1]入力３!P28</f>
        <v>339</v>
      </c>
      <c r="AB9" s="67">
        <f>[1]入力３!Q28</f>
        <v>276</v>
      </c>
      <c r="AC9" s="67">
        <f>SUM(AA9:AB9)</f>
        <v>615</v>
      </c>
      <c r="AD9" s="67">
        <f>[1]入力３!R28</f>
        <v>386</v>
      </c>
      <c r="AE9" s="67">
        <f>[1]入力３!S28</f>
        <v>388</v>
      </c>
      <c r="AF9" s="67">
        <f>SUM(AD9:AE9)</f>
        <v>774</v>
      </c>
      <c r="AG9" s="67">
        <f>[1]入力３!T28</f>
        <v>412</v>
      </c>
      <c r="AH9" s="67">
        <f>[1]入力３!U28</f>
        <v>384</v>
      </c>
      <c r="AI9" s="67">
        <f>SUM(AG9:AH9)</f>
        <v>796</v>
      </c>
      <c r="AJ9" s="67">
        <f>[1]入力３!V28</f>
        <v>367</v>
      </c>
      <c r="AK9" s="67">
        <f>[1]入力３!W28</f>
        <v>337</v>
      </c>
      <c r="AL9" s="67">
        <f>SUM(AJ9:AK9)</f>
        <v>704</v>
      </c>
      <c r="AM9" s="67">
        <f>[1]入力３!X28</f>
        <v>27</v>
      </c>
      <c r="AN9" s="67">
        <f>[1]入力３!Y28</f>
        <v>36</v>
      </c>
      <c r="AO9" s="67">
        <f>SUM(AM9:AN9)</f>
        <v>63</v>
      </c>
      <c r="AP9" s="67">
        <f>[1]入力３!Z28</f>
        <v>31</v>
      </c>
      <c r="AQ9" s="67">
        <f>[1]入力３!AA28</f>
        <v>30</v>
      </c>
      <c r="AR9" s="67">
        <f>SUM(AP9:AQ9)</f>
        <v>61</v>
      </c>
      <c r="AS9" s="67">
        <f>[1]入力３!AB28</f>
        <v>25</v>
      </c>
      <c r="AT9" s="67">
        <f>[1]入力３!AC28</f>
        <v>14</v>
      </c>
      <c r="AU9" s="67">
        <f>SUM(AS9:AT9)</f>
        <v>39</v>
      </c>
      <c r="AV9" s="67">
        <f>[1]入力３!AD28</f>
        <v>28</v>
      </c>
      <c r="AW9" s="67">
        <f>[1]入力３!AE28</f>
        <v>20</v>
      </c>
      <c r="AX9" s="67">
        <f>SUM(AV9:AW9)</f>
        <v>48</v>
      </c>
      <c r="AY9" s="67">
        <f>[1]入力３!AF28</f>
        <v>136</v>
      </c>
      <c r="AZ9" s="67">
        <f>[1]入力３!AG28</f>
        <v>133</v>
      </c>
      <c r="BA9" s="67">
        <f>SUM(AY9:AZ9)</f>
        <v>269</v>
      </c>
      <c r="BB9" s="67">
        <f>[1]入力３!AH28</f>
        <v>54</v>
      </c>
      <c r="BC9" s="67">
        <f>[1]入力３!AI28</f>
        <v>49</v>
      </c>
      <c r="BD9" s="68">
        <f>SUM(BB9:BC9)</f>
        <v>103</v>
      </c>
      <c r="BE9" s="69">
        <f>SUM([1]入力３!AJ28,[1]入力３!AL28,[1]入力３!AN28,[1]入力３!AP28)</f>
        <v>711</v>
      </c>
      <c r="BF9" s="67">
        <f>SUM([1]入力３!AK28,[1]入力３!AM28,[1]入力３!AO28,[1]入力３!AQ28)</f>
        <v>607</v>
      </c>
      <c r="BG9" s="68">
        <f>SUM(BE9:BF9)</f>
        <v>1318</v>
      </c>
      <c r="BH9" s="69">
        <f>SUM([1]入力３!AR28,[1]入力３!AT28)</f>
        <v>86</v>
      </c>
      <c r="BI9" s="67">
        <f>SUM([1]入力３!AS28,[1]入力３!AU28)</f>
        <v>88</v>
      </c>
      <c r="BJ9" s="68">
        <f>SUM(BH9:BI9)</f>
        <v>174</v>
      </c>
      <c r="BK9" s="69">
        <f>[1]入力３!AV28</f>
        <v>258</v>
      </c>
      <c r="BL9" s="67">
        <f>[1]入力３!AW28</f>
        <v>247</v>
      </c>
      <c r="BM9" s="68">
        <f>SUM(BK9:BL9)</f>
        <v>505</v>
      </c>
      <c r="BN9" s="69">
        <f t="shared" si="2"/>
        <v>51</v>
      </c>
      <c r="BO9" s="67">
        <f t="shared" si="2"/>
        <v>62</v>
      </c>
      <c r="BP9" s="68">
        <f t="shared" si="2"/>
        <v>113</v>
      </c>
      <c r="BQ9" s="66">
        <f>[1]入力３!AX28</f>
        <v>2</v>
      </c>
      <c r="BR9" s="67">
        <f>[1]入力３!AY28</f>
        <v>2</v>
      </c>
      <c r="BS9" s="67">
        <f>SUM(BQ9:BR9)</f>
        <v>4</v>
      </c>
      <c r="BT9" s="67">
        <f>[1]入力３!AZ28</f>
        <v>6</v>
      </c>
      <c r="BU9" s="67">
        <f>[1]入力３!BA28</f>
        <v>15</v>
      </c>
      <c r="BV9" s="67">
        <f>SUM(BT9:BU9)</f>
        <v>21</v>
      </c>
      <c r="BW9" s="67">
        <f>[1]入力３!BB28</f>
        <v>29</v>
      </c>
      <c r="BX9" s="67">
        <f>[1]入力３!BC28</f>
        <v>33</v>
      </c>
      <c r="BY9" s="67">
        <f>SUM(BW9:BX9)</f>
        <v>62</v>
      </c>
      <c r="BZ9" s="67">
        <f>[1]入力３!BD28</f>
        <v>10</v>
      </c>
      <c r="CA9" s="67">
        <f>[1]入力３!BE28</f>
        <v>12</v>
      </c>
      <c r="CB9" s="67">
        <f>SUM(BZ9:CA9)</f>
        <v>22</v>
      </c>
      <c r="CC9" s="67">
        <f>[1]入力３!BF28</f>
        <v>4</v>
      </c>
      <c r="CD9" s="67">
        <f>[1]入力３!BG28</f>
        <v>0</v>
      </c>
      <c r="CE9" s="68">
        <f>SUM(CC9:CD9)</f>
        <v>4</v>
      </c>
      <c r="CF9" s="69">
        <f t="shared" si="3"/>
        <v>40</v>
      </c>
      <c r="CG9" s="67">
        <f t="shared" si="3"/>
        <v>38</v>
      </c>
      <c r="CH9" s="68">
        <f t="shared" si="3"/>
        <v>78</v>
      </c>
      <c r="CI9" s="66">
        <f>[1]入力３!BH28</f>
        <v>10</v>
      </c>
      <c r="CJ9" s="67">
        <f>[1]入力３!BI28</f>
        <v>4</v>
      </c>
      <c r="CK9" s="67">
        <f>SUM(CI9:CJ9)</f>
        <v>14</v>
      </c>
      <c r="CL9" s="67">
        <f>[1]入力３!BJ28</f>
        <v>7</v>
      </c>
      <c r="CM9" s="67">
        <f>[1]入力３!BK28</f>
        <v>7</v>
      </c>
      <c r="CN9" s="67">
        <f>SUM(CL9:CM9)</f>
        <v>14</v>
      </c>
      <c r="CO9" s="67">
        <f>[1]入力３!BL28</f>
        <v>10</v>
      </c>
      <c r="CP9" s="67">
        <f>[1]入力３!BM28</f>
        <v>7</v>
      </c>
      <c r="CQ9" s="67">
        <f>SUM(CO9:CP9)</f>
        <v>17</v>
      </c>
      <c r="CR9" s="67">
        <f>[1]入力３!BN28</f>
        <v>13</v>
      </c>
      <c r="CS9" s="67">
        <f>[1]入力３!BO28</f>
        <v>19</v>
      </c>
      <c r="CT9" s="67">
        <f>SUM(CR9:CS9)</f>
        <v>32</v>
      </c>
      <c r="CU9" s="67">
        <f>[1]入力３!BP28</f>
        <v>0</v>
      </c>
      <c r="CV9" s="67">
        <f>[1]入力３!BQ28</f>
        <v>1</v>
      </c>
      <c r="CW9" s="68">
        <f>SUM(CU9:CV9)</f>
        <v>1</v>
      </c>
    </row>
    <row r="10" spans="1:256" s="60" customFormat="1" ht="18" customHeight="1" thickBot="1" x14ac:dyDescent="0.2">
      <c r="A10" s="61"/>
      <c r="B10" s="70" t="s">
        <v>49</v>
      </c>
      <c r="C10" s="71">
        <f t="shared" si="0"/>
        <v>4454</v>
      </c>
      <c r="D10" s="72">
        <f t="shared" si="0"/>
        <v>4325</v>
      </c>
      <c r="E10" s="73">
        <f>SUM(C10:D10)</f>
        <v>8779</v>
      </c>
      <c r="F10" s="74">
        <f>SUM(I10+L10+O10+R10+U10+X10+AA10+AD10+AG10+AJ10+AM10+AP10+AS10+AV10+AY10+BB10)</f>
        <v>3298</v>
      </c>
      <c r="G10" s="75">
        <f t="shared" si="1"/>
        <v>3178</v>
      </c>
      <c r="H10" s="73">
        <f t="shared" si="1"/>
        <v>6476</v>
      </c>
      <c r="I10" s="76">
        <f>[1]入力３!D27</f>
        <v>191</v>
      </c>
      <c r="J10" s="77">
        <f>[1]入力３!E27</f>
        <v>188</v>
      </c>
      <c r="K10" s="77">
        <f>SUM(I10:J10)</f>
        <v>379</v>
      </c>
      <c r="L10" s="77">
        <f>[1]入力３!F27</f>
        <v>334</v>
      </c>
      <c r="M10" s="77">
        <f>[1]入力３!G27</f>
        <v>329</v>
      </c>
      <c r="N10" s="77">
        <f>SUM(L10:M10)</f>
        <v>663</v>
      </c>
      <c r="O10" s="77">
        <f>[1]入力３!H27</f>
        <v>272</v>
      </c>
      <c r="P10" s="77">
        <f>[1]入力３!I27</f>
        <v>276</v>
      </c>
      <c r="Q10" s="77">
        <f>SUM(O10:P10)</f>
        <v>548</v>
      </c>
      <c r="R10" s="77">
        <f>[1]入力３!J27</f>
        <v>49</v>
      </c>
      <c r="S10" s="77">
        <f>[1]入力３!K27</f>
        <v>49</v>
      </c>
      <c r="T10" s="77">
        <f>SUM(R10:S10)</f>
        <v>98</v>
      </c>
      <c r="U10" s="77">
        <f>[1]入力３!L27</f>
        <v>77</v>
      </c>
      <c r="V10" s="77">
        <f>[1]入力３!M27</f>
        <v>83</v>
      </c>
      <c r="W10" s="77">
        <f>SUM(U10:V10)</f>
        <v>160</v>
      </c>
      <c r="X10" s="77">
        <f>[1]入力３!N27</f>
        <v>616</v>
      </c>
      <c r="Y10" s="77">
        <f>[1]入力３!O27</f>
        <v>556</v>
      </c>
      <c r="Z10" s="77">
        <f>SUM(X10:Y10)</f>
        <v>1172</v>
      </c>
      <c r="AA10" s="77">
        <f>[1]入力３!P27</f>
        <v>373</v>
      </c>
      <c r="AB10" s="77">
        <f>[1]入力３!Q27</f>
        <v>359</v>
      </c>
      <c r="AC10" s="77">
        <f>SUM(AA10:AB10)</f>
        <v>732</v>
      </c>
      <c r="AD10" s="77">
        <f>[1]入力３!R27</f>
        <v>347</v>
      </c>
      <c r="AE10" s="77">
        <f>[1]入力３!S27</f>
        <v>376</v>
      </c>
      <c r="AF10" s="77">
        <f>SUM(AD10:AE10)</f>
        <v>723</v>
      </c>
      <c r="AG10" s="77">
        <f>[1]入力３!T27</f>
        <v>370</v>
      </c>
      <c r="AH10" s="77">
        <f>[1]入力３!U27</f>
        <v>353</v>
      </c>
      <c r="AI10" s="77">
        <f>SUM(AG10:AH10)</f>
        <v>723</v>
      </c>
      <c r="AJ10" s="77">
        <f>[1]入力３!V27</f>
        <v>350</v>
      </c>
      <c r="AK10" s="77">
        <f>[1]入力３!W27</f>
        <v>315</v>
      </c>
      <c r="AL10" s="77">
        <f>SUM(AJ10:AK10)</f>
        <v>665</v>
      </c>
      <c r="AM10" s="77">
        <f>[1]入力３!X27</f>
        <v>47</v>
      </c>
      <c r="AN10" s="77">
        <f>[1]入力３!Y27</f>
        <v>37</v>
      </c>
      <c r="AO10" s="77">
        <f>SUM(AM10:AN10)</f>
        <v>84</v>
      </c>
      <c r="AP10" s="77">
        <f>[1]入力３!Z27</f>
        <v>37</v>
      </c>
      <c r="AQ10" s="77">
        <f>[1]入力３!AA27</f>
        <v>34</v>
      </c>
      <c r="AR10" s="77">
        <f>SUM(AP10:AQ10)</f>
        <v>71</v>
      </c>
      <c r="AS10" s="77">
        <f>[1]入力３!AB27</f>
        <v>25</v>
      </c>
      <c r="AT10" s="77">
        <f>[1]入力３!AC27</f>
        <v>21</v>
      </c>
      <c r="AU10" s="77">
        <f>SUM(AS10:AT10)</f>
        <v>46</v>
      </c>
      <c r="AV10" s="77">
        <f>[1]入力３!AD27</f>
        <v>29</v>
      </c>
      <c r="AW10" s="77">
        <f>[1]入力３!AE27</f>
        <v>28</v>
      </c>
      <c r="AX10" s="77">
        <f>SUM(AV10:AW10)</f>
        <v>57</v>
      </c>
      <c r="AY10" s="77">
        <f>[1]入力３!AF27</f>
        <v>125</v>
      </c>
      <c r="AZ10" s="77">
        <f>[1]入力３!AG27</f>
        <v>121</v>
      </c>
      <c r="BA10" s="77">
        <f>SUM(AY10:AZ10)</f>
        <v>246</v>
      </c>
      <c r="BB10" s="77">
        <f>[1]入力３!AH27</f>
        <v>56</v>
      </c>
      <c r="BC10" s="77">
        <f>[1]入力３!AI27</f>
        <v>53</v>
      </c>
      <c r="BD10" s="78">
        <f>SUM(BB10:BC10)</f>
        <v>109</v>
      </c>
      <c r="BE10" s="79">
        <f>SUM([1]入力３!AJ27,[1]入力３!AL27,[1]入力３!AN27,[1]入力３!AP27)</f>
        <v>633</v>
      </c>
      <c r="BF10" s="77">
        <f>SUM([1]入力３!AK27,[1]入力３!AM27,[1]入力３!AO27,[1]入力３!AQ27)</f>
        <v>634</v>
      </c>
      <c r="BG10" s="78">
        <f>SUM(BE10:BF10)</f>
        <v>1267</v>
      </c>
      <c r="BH10" s="79">
        <f>SUM([1]入力３!AR27,[1]入力３!AT27)</f>
        <v>108</v>
      </c>
      <c r="BI10" s="77">
        <f>SUM([1]入力３!AS27,[1]入力３!AU27)</f>
        <v>102</v>
      </c>
      <c r="BJ10" s="78">
        <f>SUM(BH10:BI10)</f>
        <v>210</v>
      </c>
      <c r="BK10" s="79">
        <f>[1]入力３!AV27</f>
        <v>259</v>
      </c>
      <c r="BL10" s="77">
        <f>[1]入力３!AW27</f>
        <v>254</v>
      </c>
      <c r="BM10" s="78">
        <f>SUM(BK10:BL10)</f>
        <v>513</v>
      </c>
      <c r="BN10" s="79">
        <f t="shared" si="2"/>
        <v>80</v>
      </c>
      <c r="BO10" s="77">
        <f t="shared" si="2"/>
        <v>99</v>
      </c>
      <c r="BP10" s="78">
        <f t="shared" si="2"/>
        <v>179</v>
      </c>
      <c r="BQ10" s="76">
        <f>[1]入力３!AX27</f>
        <v>3</v>
      </c>
      <c r="BR10" s="77">
        <f>[1]入力３!AY27</f>
        <v>0</v>
      </c>
      <c r="BS10" s="77">
        <f>SUM(BQ10:BR10)</f>
        <v>3</v>
      </c>
      <c r="BT10" s="77">
        <f>[1]入力３!AZ27</f>
        <v>22</v>
      </c>
      <c r="BU10" s="77">
        <f>[1]入力３!BA27</f>
        <v>15</v>
      </c>
      <c r="BV10" s="77">
        <f>SUM(BT10:BU10)</f>
        <v>37</v>
      </c>
      <c r="BW10" s="77">
        <f>[1]入力３!BB27</f>
        <v>33</v>
      </c>
      <c r="BX10" s="77">
        <f>[1]入力３!BC27</f>
        <v>66</v>
      </c>
      <c r="BY10" s="77">
        <f>SUM(BW10:BX10)</f>
        <v>99</v>
      </c>
      <c r="BZ10" s="77">
        <f>[1]入力３!BD27</f>
        <v>19</v>
      </c>
      <c r="CA10" s="77">
        <f>[1]入力３!BE27</f>
        <v>16</v>
      </c>
      <c r="CB10" s="77">
        <f>SUM(BZ10:CA10)</f>
        <v>35</v>
      </c>
      <c r="CC10" s="77">
        <f>[1]入力３!BF27</f>
        <v>3</v>
      </c>
      <c r="CD10" s="77">
        <f>[1]入力３!BG27</f>
        <v>2</v>
      </c>
      <c r="CE10" s="78">
        <f>SUM(CC10:CD10)</f>
        <v>5</v>
      </c>
      <c r="CF10" s="79">
        <f t="shared" si="3"/>
        <v>76</v>
      </c>
      <c r="CG10" s="77">
        <f t="shared" si="3"/>
        <v>58</v>
      </c>
      <c r="CH10" s="78">
        <f t="shared" si="3"/>
        <v>134</v>
      </c>
      <c r="CI10" s="76">
        <f>[1]入力３!BH27</f>
        <v>16</v>
      </c>
      <c r="CJ10" s="77">
        <f>[1]入力３!BI27</f>
        <v>10</v>
      </c>
      <c r="CK10" s="77">
        <f>SUM(CI10:CJ10)</f>
        <v>26</v>
      </c>
      <c r="CL10" s="77">
        <f>[1]入力３!BJ27</f>
        <v>13</v>
      </c>
      <c r="CM10" s="77">
        <f>[1]入力３!BK27</f>
        <v>1</v>
      </c>
      <c r="CN10" s="77">
        <f>SUM(CL10:CM10)</f>
        <v>14</v>
      </c>
      <c r="CO10" s="77">
        <f>[1]入力３!BL27</f>
        <v>15</v>
      </c>
      <c r="CP10" s="77">
        <f>[1]入力３!BM27</f>
        <v>9</v>
      </c>
      <c r="CQ10" s="77">
        <f>SUM(CO10:CP10)</f>
        <v>24</v>
      </c>
      <c r="CR10" s="77">
        <f>[1]入力３!BN27</f>
        <v>32</v>
      </c>
      <c r="CS10" s="77">
        <f>[1]入力３!BO27</f>
        <v>37</v>
      </c>
      <c r="CT10" s="77">
        <f>SUM(CR10:CS10)</f>
        <v>69</v>
      </c>
      <c r="CU10" s="77">
        <f>[1]入力３!BP27</f>
        <v>0</v>
      </c>
      <c r="CV10" s="77">
        <f>[1]入力３!BQ27</f>
        <v>1</v>
      </c>
      <c r="CW10" s="78">
        <f>SUM(CU10:CV10)</f>
        <v>1</v>
      </c>
    </row>
    <row r="11" spans="1:256" s="50" customFormat="1" ht="18" customHeight="1" thickBot="1" x14ac:dyDescent="0.2">
      <c r="A11" s="80"/>
      <c r="B11" s="81" t="s">
        <v>50</v>
      </c>
      <c r="C11" s="82">
        <f t="shared" si="0"/>
        <v>12729</v>
      </c>
      <c r="D11" s="83">
        <f t="shared" si="0"/>
        <v>12139</v>
      </c>
      <c r="E11" s="84">
        <f>SUM(C11:D11)</f>
        <v>24868</v>
      </c>
      <c r="F11" s="82">
        <f>SUM(I11+L11+O11+R11+U11+X11+AA11+AD11+AG11+AJ11+AM11+AP11+AS11+AV11+AY11+BB11)</f>
        <v>9462</v>
      </c>
      <c r="G11" s="83">
        <f t="shared" si="1"/>
        <v>9065</v>
      </c>
      <c r="H11" s="84">
        <f t="shared" si="1"/>
        <v>18527</v>
      </c>
      <c r="I11" s="85">
        <f t="shared" ref="I11:Y11" si="4">SUM(I8:I10)</f>
        <v>554</v>
      </c>
      <c r="J11" s="86">
        <f t="shared" si="4"/>
        <v>508</v>
      </c>
      <c r="K11" s="86">
        <f>SUM(I11:J11)</f>
        <v>1062</v>
      </c>
      <c r="L11" s="86">
        <f t="shared" si="4"/>
        <v>812</v>
      </c>
      <c r="M11" s="86">
        <f t="shared" si="4"/>
        <v>825</v>
      </c>
      <c r="N11" s="86">
        <f>SUM(L11:M11)</f>
        <v>1637</v>
      </c>
      <c r="O11" s="86">
        <f t="shared" si="4"/>
        <v>818</v>
      </c>
      <c r="P11" s="86">
        <f t="shared" si="4"/>
        <v>826</v>
      </c>
      <c r="Q11" s="86">
        <f>SUM(O11:P11)</f>
        <v>1644</v>
      </c>
      <c r="R11" s="86">
        <f t="shared" si="4"/>
        <v>137</v>
      </c>
      <c r="S11" s="86">
        <f t="shared" si="4"/>
        <v>115</v>
      </c>
      <c r="T11" s="86">
        <f>SUM(R11:S11)</f>
        <v>252</v>
      </c>
      <c r="U11" s="86">
        <f t="shared" si="4"/>
        <v>195</v>
      </c>
      <c r="V11" s="86">
        <f t="shared" si="4"/>
        <v>201</v>
      </c>
      <c r="W11" s="86">
        <f>SUM(U11:V11)</f>
        <v>396</v>
      </c>
      <c r="X11" s="86">
        <f t="shared" si="4"/>
        <v>1781</v>
      </c>
      <c r="Y11" s="86">
        <f t="shared" si="4"/>
        <v>1660</v>
      </c>
      <c r="Z11" s="86">
        <f>SUM(X11:Y11)</f>
        <v>3441</v>
      </c>
      <c r="AA11" s="86">
        <f t="shared" ref="AA11:AN11" si="5">SUM(AA8:AA10)</f>
        <v>950</v>
      </c>
      <c r="AB11" s="86">
        <f t="shared" si="5"/>
        <v>858</v>
      </c>
      <c r="AC11" s="86">
        <f>SUM(AA11:AB11)</f>
        <v>1808</v>
      </c>
      <c r="AD11" s="86">
        <f t="shared" si="5"/>
        <v>1097</v>
      </c>
      <c r="AE11" s="86">
        <f t="shared" si="5"/>
        <v>1134</v>
      </c>
      <c r="AF11" s="86">
        <f>SUM(AD11:AE11)</f>
        <v>2231</v>
      </c>
      <c r="AG11" s="86">
        <f t="shared" si="5"/>
        <v>1170</v>
      </c>
      <c r="AH11" s="86">
        <f t="shared" si="5"/>
        <v>1107</v>
      </c>
      <c r="AI11" s="86">
        <f>SUM(AG11:AH11)</f>
        <v>2277</v>
      </c>
      <c r="AJ11" s="86">
        <f t="shared" si="5"/>
        <v>1070</v>
      </c>
      <c r="AK11" s="86">
        <f t="shared" si="5"/>
        <v>1000</v>
      </c>
      <c r="AL11" s="86">
        <f>SUM(AJ11:AK11)</f>
        <v>2070</v>
      </c>
      <c r="AM11" s="86">
        <f t="shared" si="5"/>
        <v>96</v>
      </c>
      <c r="AN11" s="86">
        <f t="shared" si="5"/>
        <v>99</v>
      </c>
      <c r="AO11" s="86">
        <f>SUM(AM11:AN11)</f>
        <v>195</v>
      </c>
      <c r="AP11" s="86">
        <f t="shared" ref="AP11:BC11" si="6">SUM(AP8:AP10)</f>
        <v>95</v>
      </c>
      <c r="AQ11" s="86">
        <f t="shared" si="6"/>
        <v>86</v>
      </c>
      <c r="AR11" s="86">
        <f>SUM(AP11:AQ11)</f>
        <v>181</v>
      </c>
      <c r="AS11" s="86">
        <f t="shared" si="6"/>
        <v>59</v>
      </c>
      <c r="AT11" s="86">
        <f t="shared" si="6"/>
        <v>49</v>
      </c>
      <c r="AU11" s="86">
        <f>SUM(AS11:AT11)</f>
        <v>108</v>
      </c>
      <c r="AV11" s="86">
        <f t="shared" si="6"/>
        <v>79</v>
      </c>
      <c r="AW11" s="86">
        <f t="shared" si="6"/>
        <v>66</v>
      </c>
      <c r="AX11" s="86">
        <f>SUM(AV11:AW11)</f>
        <v>145</v>
      </c>
      <c r="AY11" s="86">
        <f t="shared" si="6"/>
        <v>394</v>
      </c>
      <c r="AZ11" s="86">
        <f t="shared" si="6"/>
        <v>387</v>
      </c>
      <c r="BA11" s="86">
        <f>SUM(AY11:AZ11)</f>
        <v>781</v>
      </c>
      <c r="BB11" s="86">
        <f t="shared" si="6"/>
        <v>155</v>
      </c>
      <c r="BC11" s="86">
        <f t="shared" si="6"/>
        <v>144</v>
      </c>
      <c r="BD11" s="87">
        <f>SUM(BB11:BC11)</f>
        <v>299</v>
      </c>
      <c r="BE11" s="88">
        <f>SUM(BE8:BE10)</f>
        <v>1962</v>
      </c>
      <c r="BF11" s="86">
        <f t="shared" ref="BF11:CW11" si="7">SUM(BF8:BF10)</f>
        <v>1803</v>
      </c>
      <c r="BG11" s="87">
        <f t="shared" si="7"/>
        <v>3765</v>
      </c>
      <c r="BH11" s="88">
        <f t="shared" si="7"/>
        <v>280</v>
      </c>
      <c r="BI11" s="86">
        <f t="shared" si="7"/>
        <v>259</v>
      </c>
      <c r="BJ11" s="87">
        <f t="shared" si="7"/>
        <v>539</v>
      </c>
      <c r="BK11" s="88">
        <f t="shared" si="7"/>
        <v>710</v>
      </c>
      <c r="BL11" s="86">
        <f t="shared" si="7"/>
        <v>691</v>
      </c>
      <c r="BM11" s="87">
        <f t="shared" si="7"/>
        <v>1401</v>
      </c>
      <c r="BN11" s="88">
        <f>SUM(BN8:BN10)</f>
        <v>176</v>
      </c>
      <c r="BO11" s="86">
        <f>SUM(BO8:BO10)</f>
        <v>204</v>
      </c>
      <c r="BP11" s="87">
        <f>SUM(BP8:BP10)</f>
        <v>380</v>
      </c>
      <c r="BQ11" s="85">
        <f t="shared" si="7"/>
        <v>5</v>
      </c>
      <c r="BR11" s="86">
        <f t="shared" si="7"/>
        <v>3</v>
      </c>
      <c r="BS11" s="86">
        <f t="shared" si="7"/>
        <v>8</v>
      </c>
      <c r="BT11" s="86">
        <f t="shared" si="7"/>
        <v>37</v>
      </c>
      <c r="BU11" s="86">
        <f t="shared" si="7"/>
        <v>36</v>
      </c>
      <c r="BV11" s="86">
        <f t="shared" si="7"/>
        <v>73</v>
      </c>
      <c r="BW11" s="86">
        <f t="shared" si="7"/>
        <v>83</v>
      </c>
      <c r="BX11" s="86">
        <f t="shared" si="7"/>
        <v>117</v>
      </c>
      <c r="BY11" s="86">
        <f t="shared" si="7"/>
        <v>200</v>
      </c>
      <c r="BZ11" s="86">
        <f t="shared" si="7"/>
        <v>42</v>
      </c>
      <c r="CA11" s="86">
        <f t="shared" si="7"/>
        <v>46</v>
      </c>
      <c r="CB11" s="86">
        <f t="shared" si="7"/>
        <v>88</v>
      </c>
      <c r="CC11" s="86">
        <f t="shared" si="7"/>
        <v>9</v>
      </c>
      <c r="CD11" s="86">
        <f t="shared" si="7"/>
        <v>2</v>
      </c>
      <c r="CE11" s="87">
        <f t="shared" si="7"/>
        <v>11</v>
      </c>
      <c r="CF11" s="88">
        <f t="shared" si="7"/>
        <v>139</v>
      </c>
      <c r="CG11" s="86">
        <f t="shared" si="7"/>
        <v>117</v>
      </c>
      <c r="CH11" s="87">
        <f t="shared" si="7"/>
        <v>256</v>
      </c>
      <c r="CI11" s="85">
        <f t="shared" si="7"/>
        <v>28</v>
      </c>
      <c r="CJ11" s="86">
        <f t="shared" si="7"/>
        <v>19</v>
      </c>
      <c r="CK11" s="86">
        <f t="shared" si="7"/>
        <v>47</v>
      </c>
      <c r="CL11" s="86">
        <f t="shared" si="7"/>
        <v>26</v>
      </c>
      <c r="CM11" s="86">
        <f t="shared" si="7"/>
        <v>10</v>
      </c>
      <c r="CN11" s="86">
        <f t="shared" si="7"/>
        <v>36</v>
      </c>
      <c r="CO11" s="86">
        <f t="shared" si="7"/>
        <v>29</v>
      </c>
      <c r="CP11" s="86">
        <f t="shared" si="7"/>
        <v>23</v>
      </c>
      <c r="CQ11" s="86">
        <f t="shared" si="7"/>
        <v>52</v>
      </c>
      <c r="CR11" s="86">
        <f t="shared" si="7"/>
        <v>55</v>
      </c>
      <c r="CS11" s="86">
        <f t="shared" si="7"/>
        <v>63</v>
      </c>
      <c r="CT11" s="86">
        <f t="shared" si="7"/>
        <v>118</v>
      </c>
      <c r="CU11" s="86">
        <f t="shared" si="7"/>
        <v>1</v>
      </c>
      <c r="CV11" s="86">
        <f t="shared" si="7"/>
        <v>2</v>
      </c>
      <c r="CW11" s="87">
        <f t="shared" si="7"/>
        <v>3</v>
      </c>
    </row>
    <row r="12" spans="1:256" s="50" customFormat="1" ht="18" customHeight="1" thickBot="1" x14ac:dyDescent="0.2">
      <c r="A12" s="89"/>
      <c r="B12" s="90" t="s">
        <v>51</v>
      </c>
      <c r="C12" s="91">
        <f t="shared" ref="C12:H12" si="8">SUM(C11/C7)*100</f>
        <v>13.95325893933747</v>
      </c>
      <c r="D12" s="92">
        <f t="shared" si="8"/>
        <v>12.117793860743699</v>
      </c>
      <c r="E12" s="93">
        <f t="shared" si="8"/>
        <v>12.9926175934295</v>
      </c>
      <c r="F12" s="91">
        <f t="shared" si="8"/>
        <v>14.329199036845214</v>
      </c>
      <c r="G12" s="92">
        <f t="shared" si="8"/>
        <v>12.469393931057251</v>
      </c>
      <c r="H12" s="93">
        <f t="shared" si="8"/>
        <v>13.354621533759579</v>
      </c>
      <c r="I12" s="94">
        <f t="shared" ref="I12:BT12" si="9">SUM(I11/I7)*100</f>
        <v>15.054347826086955</v>
      </c>
      <c r="J12" s="92">
        <f>SUM(J11/J7)*100</f>
        <v>12.627392493164304</v>
      </c>
      <c r="K12" s="92">
        <f t="shared" si="9"/>
        <v>13.78683629754641</v>
      </c>
      <c r="L12" s="92">
        <f t="shared" si="9"/>
        <v>16.305220883534137</v>
      </c>
      <c r="M12" s="92">
        <f t="shared" si="9"/>
        <v>14.243784530386741</v>
      </c>
      <c r="N12" s="92">
        <f t="shared" si="9"/>
        <v>15.19680653546231</v>
      </c>
      <c r="O12" s="92">
        <f t="shared" si="9"/>
        <v>13.928145751745275</v>
      </c>
      <c r="P12" s="92">
        <f t="shared" si="9"/>
        <v>12.23341232227488</v>
      </c>
      <c r="Q12" s="92">
        <f t="shared" si="9"/>
        <v>13.021782178217823</v>
      </c>
      <c r="R12" s="92">
        <f t="shared" si="9"/>
        <v>9.668313338038109</v>
      </c>
      <c r="S12" s="92">
        <f t="shared" si="9"/>
        <v>7.4821080026024722</v>
      </c>
      <c r="T12" s="92">
        <f t="shared" si="9"/>
        <v>8.5308056872037916</v>
      </c>
      <c r="U12" s="92">
        <f t="shared" si="9"/>
        <v>9.4294003868471954</v>
      </c>
      <c r="V12" s="92">
        <f t="shared" si="9"/>
        <v>9.0744920993228</v>
      </c>
      <c r="W12" s="92">
        <f t="shared" si="9"/>
        <v>9.2458557086154567</v>
      </c>
      <c r="X12" s="92">
        <f t="shared" si="9"/>
        <v>15.985997666277713</v>
      </c>
      <c r="Y12" s="92">
        <f t="shared" si="9"/>
        <v>13.738310022345443</v>
      </c>
      <c r="Z12" s="92">
        <f t="shared" si="9"/>
        <v>14.816569066482948</v>
      </c>
      <c r="AA12" s="92">
        <f t="shared" si="9"/>
        <v>14.525993883792049</v>
      </c>
      <c r="AB12" s="92">
        <f t="shared" si="9"/>
        <v>11.599297012302284</v>
      </c>
      <c r="AC12" s="92">
        <f t="shared" si="9"/>
        <v>12.972662696419601</v>
      </c>
      <c r="AD12" s="92">
        <f t="shared" si="9"/>
        <v>15.63568985176739</v>
      </c>
      <c r="AE12" s="92">
        <f t="shared" si="9"/>
        <v>14.396343785705218</v>
      </c>
      <c r="AF12" s="92">
        <f t="shared" si="9"/>
        <v>14.980192036527226</v>
      </c>
      <c r="AG12" s="92">
        <f t="shared" si="9"/>
        <v>14.44266139982718</v>
      </c>
      <c r="AH12" s="92">
        <f t="shared" si="9"/>
        <v>13.100591715976332</v>
      </c>
      <c r="AI12" s="92">
        <f t="shared" si="9"/>
        <v>13.757476889613921</v>
      </c>
      <c r="AJ12" s="92">
        <f t="shared" si="9"/>
        <v>16.165583925064208</v>
      </c>
      <c r="AK12" s="92">
        <f t="shared" si="9"/>
        <v>14.04494382022472</v>
      </c>
      <c r="AL12" s="92">
        <f t="shared" si="9"/>
        <v>15.066598733532279</v>
      </c>
      <c r="AM12" s="92">
        <f t="shared" si="9"/>
        <v>8.8397790055248606</v>
      </c>
      <c r="AN12" s="92">
        <f t="shared" si="9"/>
        <v>8.4183673469387745</v>
      </c>
      <c r="AO12" s="92">
        <f t="shared" si="9"/>
        <v>8.6206896551724146</v>
      </c>
      <c r="AP12" s="92">
        <f t="shared" si="9"/>
        <v>7.7677841373671299</v>
      </c>
      <c r="AQ12" s="92">
        <f t="shared" si="9"/>
        <v>6.6615027110766851</v>
      </c>
      <c r="AR12" s="92">
        <f t="shared" si="9"/>
        <v>7.1996817820206838</v>
      </c>
      <c r="AS12" s="92">
        <f t="shared" si="9"/>
        <v>9.6091205211726383</v>
      </c>
      <c r="AT12" s="92">
        <f t="shared" si="9"/>
        <v>7.0503597122302155</v>
      </c>
      <c r="AU12" s="92">
        <f t="shared" si="9"/>
        <v>8.2505729564553096</v>
      </c>
      <c r="AV12" s="92">
        <f t="shared" si="9"/>
        <v>7.2410632447296059</v>
      </c>
      <c r="AW12" s="92">
        <f t="shared" si="9"/>
        <v>5.5696202531645564</v>
      </c>
      <c r="AX12" s="92">
        <f t="shared" si="9"/>
        <v>6.3708260105448149</v>
      </c>
      <c r="AY12" s="92">
        <f t="shared" si="9"/>
        <v>12.063686466625843</v>
      </c>
      <c r="AZ12" s="92">
        <f t="shared" si="9"/>
        <v>10.675862068965518</v>
      </c>
      <c r="BA12" s="92">
        <f t="shared" si="9"/>
        <v>11.333623566971413</v>
      </c>
      <c r="BB12" s="92">
        <f t="shared" si="9"/>
        <v>11.760242792109256</v>
      </c>
      <c r="BC12" s="92">
        <f t="shared" si="9"/>
        <v>9.7297297297297298</v>
      </c>
      <c r="BD12" s="93">
        <f t="shared" si="9"/>
        <v>10.686204431736956</v>
      </c>
      <c r="BE12" s="91">
        <f t="shared" si="9"/>
        <v>15.592466025590083</v>
      </c>
      <c r="BF12" s="92">
        <f t="shared" si="9"/>
        <v>13.771769019248396</v>
      </c>
      <c r="BG12" s="93">
        <f t="shared" si="9"/>
        <v>14.664070107108081</v>
      </c>
      <c r="BH12" s="91">
        <f t="shared" si="9"/>
        <v>9.1086532205595319</v>
      </c>
      <c r="BI12" s="92">
        <f t="shared" si="9"/>
        <v>7.4446680080482901</v>
      </c>
      <c r="BJ12" s="93">
        <f t="shared" si="9"/>
        <v>8.2252403479322442</v>
      </c>
      <c r="BK12" s="91">
        <f t="shared" si="9"/>
        <v>15.947888589398024</v>
      </c>
      <c r="BL12" s="92">
        <f t="shared" si="9"/>
        <v>13.985023274640762</v>
      </c>
      <c r="BM12" s="93">
        <f t="shared" si="9"/>
        <v>14.915362503992336</v>
      </c>
      <c r="BN12" s="91">
        <f>SUM(BN11/BN7)*100</f>
        <v>6.7278287461773694</v>
      </c>
      <c r="BO12" s="92">
        <f>SUM(BO11/BO7)*100</f>
        <v>6.7127344521224082</v>
      </c>
      <c r="BP12" s="93">
        <f>SUM(BP11/BP7)*100</f>
        <v>6.7197170645446498</v>
      </c>
      <c r="BQ12" s="94">
        <f t="shared" si="9"/>
        <v>3.4965034965034967</v>
      </c>
      <c r="BR12" s="92">
        <f t="shared" si="9"/>
        <v>1.8072289156626504</v>
      </c>
      <c r="BS12" s="92">
        <f t="shared" si="9"/>
        <v>2.5889967637540456</v>
      </c>
      <c r="BT12" s="92">
        <f t="shared" si="9"/>
        <v>6.6907775768535265</v>
      </c>
      <c r="BU12" s="92">
        <f t="shared" ref="BU12:CW12" si="10">SUM(BU11/BU7)*100</f>
        <v>5.6603773584905666</v>
      </c>
      <c r="BV12" s="92">
        <f t="shared" si="10"/>
        <v>6.139613120269134</v>
      </c>
      <c r="BW12" s="92">
        <f t="shared" si="10"/>
        <v>7.1183533447684395</v>
      </c>
      <c r="BX12" s="92">
        <f t="shared" si="10"/>
        <v>8.5777126099706731</v>
      </c>
      <c r="BY12" s="92">
        <f t="shared" si="10"/>
        <v>7.9051383399209492</v>
      </c>
      <c r="BZ12" s="92">
        <f t="shared" si="10"/>
        <v>6.7632850241545892</v>
      </c>
      <c r="CA12" s="92">
        <f t="shared" si="10"/>
        <v>6.3535911602209953</v>
      </c>
      <c r="CB12" s="92">
        <f t="shared" si="10"/>
        <v>6.5427509293680295</v>
      </c>
      <c r="CC12" s="92">
        <f t="shared" si="10"/>
        <v>6.7669172932330826</v>
      </c>
      <c r="CD12" s="92">
        <f t="shared" si="10"/>
        <v>1.3422818791946309</v>
      </c>
      <c r="CE12" s="93">
        <f t="shared" si="10"/>
        <v>3.9007092198581561</v>
      </c>
      <c r="CF12" s="91">
        <f t="shared" si="10"/>
        <v>5.6320907617504048</v>
      </c>
      <c r="CG12" s="92">
        <f t="shared" si="10"/>
        <v>3.9986329460013672</v>
      </c>
      <c r="CH12" s="93">
        <f t="shared" si="10"/>
        <v>4.7460140897293286</v>
      </c>
      <c r="CI12" s="94">
        <f t="shared" si="10"/>
        <v>7.9096045197740121</v>
      </c>
      <c r="CJ12" s="92">
        <f t="shared" si="10"/>
        <v>4.3981481481481479</v>
      </c>
      <c r="CK12" s="92">
        <f t="shared" si="10"/>
        <v>5.9796437659033082</v>
      </c>
      <c r="CL12" s="92">
        <f t="shared" si="10"/>
        <v>6.0185185185185182</v>
      </c>
      <c r="CM12" s="92">
        <f t="shared" si="10"/>
        <v>1.9762845849802373</v>
      </c>
      <c r="CN12" s="92">
        <f t="shared" si="10"/>
        <v>3.8379530916844353</v>
      </c>
      <c r="CO12" s="92">
        <f t="shared" si="10"/>
        <v>5.4716981132075473</v>
      </c>
      <c r="CP12" s="92">
        <f t="shared" si="10"/>
        <v>3.6858974358974361</v>
      </c>
      <c r="CQ12" s="92">
        <f t="shared" si="10"/>
        <v>4.5060658578856154</v>
      </c>
      <c r="CR12" s="92">
        <f t="shared" si="10"/>
        <v>5.5499495459132184</v>
      </c>
      <c r="CS12" s="92">
        <f t="shared" si="10"/>
        <v>5.4592720970537263</v>
      </c>
      <c r="CT12" s="92">
        <f t="shared" si="10"/>
        <v>5.5011655011655014</v>
      </c>
      <c r="CU12" s="92">
        <f t="shared" si="10"/>
        <v>0.6211180124223602</v>
      </c>
      <c r="CV12" s="92">
        <f t="shared" si="10"/>
        <v>0.95238095238095244</v>
      </c>
      <c r="CW12" s="93">
        <f t="shared" si="10"/>
        <v>0.80862533692722371</v>
      </c>
    </row>
    <row r="13" spans="1:256" s="60" customFormat="1" ht="18" customHeight="1" thickTop="1" x14ac:dyDescent="0.15">
      <c r="A13" s="51" t="s">
        <v>52</v>
      </c>
      <c r="B13" s="52" t="s">
        <v>53</v>
      </c>
      <c r="C13" s="53">
        <f>SUM(F13,BE13,BH13,BK13,BN13,CF13)</f>
        <v>4915</v>
      </c>
      <c r="D13" s="54">
        <f>SUM(G13,BF13,BI13,BL13,BO13,CG13)</f>
        <v>4732</v>
      </c>
      <c r="E13" s="55">
        <f t="shared" ref="E13:E23" si="11">SUM(C13:D13)</f>
        <v>9647</v>
      </c>
      <c r="F13" s="53">
        <f t="shared" ref="F13:F23" si="12">SUM(I13+L13+O13+R13+U13+X13+AA13+AD13+AG13+AJ13+AM13+AP13+AS13+AV13+AY13+BB13)</f>
        <v>3795</v>
      </c>
      <c r="G13" s="54">
        <f t="shared" si="1"/>
        <v>3597</v>
      </c>
      <c r="H13" s="55">
        <f t="shared" si="1"/>
        <v>7392</v>
      </c>
      <c r="I13" s="56">
        <f>[1]入力３!D26</f>
        <v>200</v>
      </c>
      <c r="J13" s="57">
        <f>[1]入力３!E26</f>
        <v>175</v>
      </c>
      <c r="K13" s="57">
        <f>SUM(I13:J13)</f>
        <v>375</v>
      </c>
      <c r="L13" s="57">
        <f>[1]入力３!F26</f>
        <v>313</v>
      </c>
      <c r="M13" s="57">
        <f>[1]入力３!G26</f>
        <v>297</v>
      </c>
      <c r="N13" s="57">
        <f t="shared" ref="N13:N23" si="13">SUM(L13:M13)</f>
        <v>610</v>
      </c>
      <c r="O13" s="57">
        <f>[1]入力３!H26</f>
        <v>281</v>
      </c>
      <c r="P13" s="57">
        <f>[1]入力３!I26</f>
        <v>253</v>
      </c>
      <c r="Q13" s="57">
        <f t="shared" ref="Q13:Q23" si="14">SUM(O13:P13)</f>
        <v>534</v>
      </c>
      <c r="R13" s="57">
        <f>[1]入力３!J26</f>
        <v>51</v>
      </c>
      <c r="S13" s="57">
        <f>[1]入力３!K26</f>
        <v>68</v>
      </c>
      <c r="T13" s="57">
        <f t="shared" ref="T13:T23" si="15">SUM(R13:S13)</f>
        <v>119</v>
      </c>
      <c r="U13" s="57">
        <f>[1]入力３!L26</f>
        <v>76</v>
      </c>
      <c r="V13" s="57">
        <f>[1]入力３!M26</f>
        <v>75</v>
      </c>
      <c r="W13" s="57">
        <f t="shared" ref="W13:W23" si="16">SUM(U13:V13)</f>
        <v>151</v>
      </c>
      <c r="X13" s="57">
        <f>[1]入力３!N26</f>
        <v>675</v>
      </c>
      <c r="Y13" s="57">
        <f>[1]入力３!O26</f>
        <v>637</v>
      </c>
      <c r="Z13" s="57">
        <f t="shared" ref="Z13:Z23" si="17">SUM(X13:Y13)</f>
        <v>1312</v>
      </c>
      <c r="AA13" s="57">
        <f>[1]入力３!P26</f>
        <v>399</v>
      </c>
      <c r="AB13" s="57">
        <f>[1]入力３!Q26</f>
        <v>418</v>
      </c>
      <c r="AC13" s="57">
        <f t="shared" ref="AC13:AC23" si="18">SUM(AA13:AB13)</f>
        <v>817</v>
      </c>
      <c r="AD13" s="57">
        <f>[1]入力３!R26</f>
        <v>438</v>
      </c>
      <c r="AE13" s="57">
        <f>[1]入力３!S26</f>
        <v>416</v>
      </c>
      <c r="AF13" s="57">
        <f t="shared" ref="AF13:AF23" si="19">SUM(AD13:AE13)</f>
        <v>854</v>
      </c>
      <c r="AG13" s="57">
        <f>[1]入力３!T26</f>
        <v>609</v>
      </c>
      <c r="AH13" s="57">
        <f>[1]入力３!U26</f>
        <v>536</v>
      </c>
      <c r="AI13" s="57">
        <f t="shared" ref="AI13:AI23" si="20">SUM(AG13:AH13)</f>
        <v>1145</v>
      </c>
      <c r="AJ13" s="57">
        <f>[1]入力３!V26</f>
        <v>338</v>
      </c>
      <c r="AK13" s="57">
        <f>[1]入力３!W26</f>
        <v>359</v>
      </c>
      <c r="AL13" s="57">
        <f t="shared" ref="AL13:AL23" si="21">SUM(AJ13:AK13)</f>
        <v>697</v>
      </c>
      <c r="AM13" s="57">
        <f>[1]入力３!X26</f>
        <v>62</v>
      </c>
      <c r="AN13" s="57">
        <f>[1]入力３!Y26</f>
        <v>42</v>
      </c>
      <c r="AO13" s="57">
        <f t="shared" ref="AO13:AO23" si="22">SUM(AM13:AN13)</f>
        <v>104</v>
      </c>
      <c r="AP13" s="57">
        <f>[1]入力３!Z26</f>
        <v>53</v>
      </c>
      <c r="AQ13" s="57">
        <f>[1]入力３!AA26</f>
        <v>30</v>
      </c>
      <c r="AR13" s="57">
        <f t="shared" ref="AR13:AR23" si="23">SUM(AP13:AQ13)</f>
        <v>83</v>
      </c>
      <c r="AS13" s="57">
        <f>[1]入力３!AB26</f>
        <v>20</v>
      </c>
      <c r="AT13" s="57">
        <f>[1]入力３!AC26</f>
        <v>22</v>
      </c>
      <c r="AU13" s="57">
        <f t="shared" ref="AU13:AU23" si="24">SUM(AS13:AT13)</f>
        <v>42</v>
      </c>
      <c r="AV13" s="57">
        <f>[1]入力３!AD26</f>
        <v>44</v>
      </c>
      <c r="AW13" s="57">
        <f>[1]入力３!AE26</f>
        <v>42</v>
      </c>
      <c r="AX13" s="57">
        <f t="shared" ref="AX13:AX23" si="25">SUM(AV13:AW13)</f>
        <v>86</v>
      </c>
      <c r="AY13" s="57">
        <f>[1]入力３!AF26</f>
        <v>155</v>
      </c>
      <c r="AZ13" s="57">
        <f>[1]入力３!AG26</f>
        <v>156</v>
      </c>
      <c r="BA13" s="57">
        <f t="shared" ref="BA13:BA23" si="26">SUM(AY13:AZ13)</f>
        <v>311</v>
      </c>
      <c r="BB13" s="57">
        <f>[1]入力３!AH26</f>
        <v>81</v>
      </c>
      <c r="BC13" s="57">
        <f>[1]入力３!AI26</f>
        <v>71</v>
      </c>
      <c r="BD13" s="58">
        <f t="shared" ref="BD13:BD23" si="27">SUM(BB13:BC13)</f>
        <v>152</v>
      </c>
      <c r="BE13" s="59">
        <f>SUM([1]入力３!AJ26,[1]入力３!AL26,[1]入力３!AN26,[1]入力３!AP26)</f>
        <v>617</v>
      </c>
      <c r="BF13" s="57">
        <f>SUM([1]入力３!AK26,[1]入力３!AM26,[1]入力３!AO26,[1]入力３!AQ26)</f>
        <v>589</v>
      </c>
      <c r="BG13" s="58">
        <f t="shared" ref="BG13:BG22" si="28">SUM(BE13:BF13)</f>
        <v>1206</v>
      </c>
      <c r="BH13" s="59">
        <f>SUM([1]入力３!AR26,[1]入力３!AT26)</f>
        <v>132</v>
      </c>
      <c r="BI13" s="57">
        <f>SUM([1]入力３!AS26,[1]入力３!AU26)</f>
        <v>146</v>
      </c>
      <c r="BJ13" s="58">
        <f t="shared" ref="BJ13:BJ22" si="29">SUM(BH13:BI13)</f>
        <v>278</v>
      </c>
      <c r="BK13" s="59">
        <f>[1]入力３!AV26</f>
        <v>204</v>
      </c>
      <c r="BL13" s="57">
        <f>[1]入力３!AW26</f>
        <v>247</v>
      </c>
      <c r="BM13" s="58">
        <f t="shared" ref="BM13:BM22" si="30">SUM(BK13:BL13)</f>
        <v>451</v>
      </c>
      <c r="BN13" s="59">
        <f t="shared" si="2"/>
        <v>86</v>
      </c>
      <c r="BO13" s="57">
        <f t="shared" si="2"/>
        <v>77</v>
      </c>
      <c r="BP13" s="58">
        <f t="shared" si="2"/>
        <v>163</v>
      </c>
      <c r="BQ13" s="56">
        <f>[1]入力３!AX26</f>
        <v>5</v>
      </c>
      <c r="BR13" s="57">
        <f>[1]入力３!AY26</f>
        <v>4</v>
      </c>
      <c r="BS13" s="57">
        <f t="shared" ref="BS13:BS22" si="31">SUM(BQ13:BR13)</f>
        <v>9</v>
      </c>
      <c r="BT13" s="57">
        <f>[1]入力３!AZ26</f>
        <v>20</v>
      </c>
      <c r="BU13" s="57">
        <f>[1]入力３!BA26</f>
        <v>21</v>
      </c>
      <c r="BV13" s="57">
        <f t="shared" ref="BV13:BV22" si="32">SUM(BT13:BU13)</f>
        <v>41</v>
      </c>
      <c r="BW13" s="57">
        <f>[1]入力３!BB26</f>
        <v>46</v>
      </c>
      <c r="BX13" s="57">
        <f>[1]入力３!BC26</f>
        <v>38</v>
      </c>
      <c r="BY13" s="57">
        <f t="shared" ref="BY13:BY22" si="33">SUM(BW13:BX13)</f>
        <v>84</v>
      </c>
      <c r="BZ13" s="57">
        <f>[1]入力３!BD26</f>
        <v>14</v>
      </c>
      <c r="CA13" s="57">
        <f>[1]入力３!BE26</f>
        <v>12</v>
      </c>
      <c r="CB13" s="57">
        <f t="shared" ref="CB13:CB22" si="34">SUM(BZ13:CA13)</f>
        <v>26</v>
      </c>
      <c r="CC13" s="57">
        <f>[1]入力３!BF26</f>
        <v>1</v>
      </c>
      <c r="CD13" s="57">
        <f>[1]入力３!BG26</f>
        <v>2</v>
      </c>
      <c r="CE13" s="58">
        <f t="shared" ref="CE13:CE22" si="35">SUM(CC13:CD13)</f>
        <v>3</v>
      </c>
      <c r="CF13" s="59">
        <f t="shared" ref="CF13:CH22" si="36">SUM(CI13,CL13,CO13,CR13,CU13)</f>
        <v>81</v>
      </c>
      <c r="CG13" s="57">
        <f t="shared" si="36"/>
        <v>76</v>
      </c>
      <c r="CH13" s="58">
        <f t="shared" si="36"/>
        <v>157</v>
      </c>
      <c r="CI13" s="56">
        <f>[1]入力３!BH26</f>
        <v>14</v>
      </c>
      <c r="CJ13" s="57">
        <f>[1]入力３!BI26</f>
        <v>16</v>
      </c>
      <c r="CK13" s="57">
        <f t="shared" ref="CK13:CK22" si="37">SUM(CI13:CJ13)</f>
        <v>30</v>
      </c>
      <c r="CL13" s="57">
        <f>[1]入力３!BJ26</f>
        <v>8</v>
      </c>
      <c r="CM13" s="57">
        <f>[1]入力３!BK26</f>
        <v>9</v>
      </c>
      <c r="CN13" s="57">
        <f t="shared" ref="CN13:CN22" si="38">SUM(CL13:CM13)</f>
        <v>17</v>
      </c>
      <c r="CO13" s="57">
        <f>[1]入力３!BL26</f>
        <v>16</v>
      </c>
      <c r="CP13" s="57">
        <f>[1]入力３!BM26</f>
        <v>12</v>
      </c>
      <c r="CQ13" s="57">
        <f t="shared" ref="CQ13:CQ22" si="39">SUM(CO13:CP13)</f>
        <v>28</v>
      </c>
      <c r="CR13" s="57">
        <f>[1]入力３!BN26</f>
        <v>40</v>
      </c>
      <c r="CS13" s="57">
        <f>[1]入力３!BO26</f>
        <v>35</v>
      </c>
      <c r="CT13" s="57">
        <f t="shared" ref="CT13:CT22" si="40">SUM(CR13:CS13)</f>
        <v>75</v>
      </c>
      <c r="CU13" s="57">
        <f>[1]入力３!BP26</f>
        <v>3</v>
      </c>
      <c r="CV13" s="57">
        <f>[1]入力３!BQ26</f>
        <v>4</v>
      </c>
      <c r="CW13" s="58">
        <f t="shared" ref="CW13:CW22" si="41">SUM(CU13:CV13)</f>
        <v>7</v>
      </c>
    </row>
    <row r="14" spans="1:256" s="60" customFormat="1" ht="18" customHeight="1" x14ac:dyDescent="0.15">
      <c r="A14" s="61"/>
      <c r="B14" s="62" t="s">
        <v>54</v>
      </c>
      <c r="C14" s="63">
        <f>SUM(F14,BE14,BH14,BK14,BN14,CF14)</f>
        <v>4651</v>
      </c>
      <c r="D14" s="64">
        <f>SUM(G14,BF14,BI14,BL14,BO14,CG14)</f>
        <v>4720</v>
      </c>
      <c r="E14" s="65">
        <f t="shared" si="11"/>
        <v>9371</v>
      </c>
      <c r="F14" s="63">
        <f t="shared" si="12"/>
        <v>3595</v>
      </c>
      <c r="G14" s="64">
        <f t="shared" si="1"/>
        <v>3619</v>
      </c>
      <c r="H14" s="65">
        <f t="shared" si="1"/>
        <v>7214</v>
      </c>
      <c r="I14" s="66">
        <f>[1]入力３!D25</f>
        <v>262</v>
      </c>
      <c r="J14" s="67">
        <f>[1]入力３!E25</f>
        <v>168</v>
      </c>
      <c r="K14" s="67">
        <f t="shared" ref="K14:K22" si="42">SUM(I14:J14)</f>
        <v>430</v>
      </c>
      <c r="L14" s="67">
        <f>[1]入力３!F25</f>
        <v>215</v>
      </c>
      <c r="M14" s="67">
        <f>[1]入力３!G25</f>
        <v>201</v>
      </c>
      <c r="N14" s="67">
        <f t="shared" si="13"/>
        <v>416</v>
      </c>
      <c r="O14" s="67">
        <f>[1]入力３!H25</f>
        <v>266</v>
      </c>
      <c r="P14" s="67">
        <f>[1]入力３!I25</f>
        <v>290</v>
      </c>
      <c r="Q14" s="67">
        <f t="shared" si="14"/>
        <v>556</v>
      </c>
      <c r="R14" s="67">
        <f>[1]入力３!J25</f>
        <v>47</v>
      </c>
      <c r="S14" s="67">
        <f>[1]入力３!K25</f>
        <v>50</v>
      </c>
      <c r="T14" s="67">
        <f t="shared" si="15"/>
        <v>97</v>
      </c>
      <c r="U14" s="67">
        <f>[1]入力３!L25</f>
        <v>88</v>
      </c>
      <c r="V14" s="67">
        <f>[1]入力３!M25</f>
        <v>77</v>
      </c>
      <c r="W14" s="67">
        <f t="shared" si="16"/>
        <v>165</v>
      </c>
      <c r="X14" s="67">
        <f>[1]入力３!N25</f>
        <v>548</v>
      </c>
      <c r="Y14" s="67">
        <f>[1]入力３!O25</f>
        <v>566</v>
      </c>
      <c r="Z14" s="67">
        <f t="shared" si="17"/>
        <v>1114</v>
      </c>
      <c r="AA14" s="67">
        <f>[1]入力３!P25</f>
        <v>310</v>
      </c>
      <c r="AB14" s="67">
        <f>[1]入力３!Q25</f>
        <v>439</v>
      </c>
      <c r="AC14" s="67">
        <f t="shared" si="18"/>
        <v>749</v>
      </c>
      <c r="AD14" s="67">
        <f>[1]入力３!R25</f>
        <v>383</v>
      </c>
      <c r="AE14" s="67">
        <f>[1]入力３!S25</f>
        <v>405</v>
      </c>
      <c r="AF14" s="67">
        <f t="shared" si="19"/>
        <v>788</v>
      </c>
      <c r="AG14" s="67">
        <f>[1]入力３!T25</f>
        <v>791</v>
      </c>
      <c r="AH14" s="67">
        <f>[1]入力３!U25</f>
        <v>741</v>
      </c>
      <c r="AI14" s="67">
        <f t="shared" si="20"/>
        <v>1532</v>
      </c>
      <c r="AJ14" s="67">
        <f>[1]入力３!V25</f>
        <v>345</v>
      </c>
      <c r="AK14" s="67">
        <f>[1]入力３!W25</f>
        <v>331</v>
      </c>
      <c r="AL14" s="67">
        <f t="shared" si="21"/>
        <v>676</v>
      </c>
      <c r="AM14" s="67">
        <f>[1]入力３!X25</f>
        <v>62</v>
      </c>
      <c r="AN14" s="67">
        <f>[1]入力３!Y25</f>
        <v>50</v>
      </c>
      <c r="AO14" s="67">
        <f t="shared" si="22"/>
        <v>112</v>
      </c>
      <c r="AP14" s="67">
        <f>[1]入力３!Z25</f>
        <v>44</v>
      </c>
      <c r="AQ14" s="67">
        <f>[1]入力３!AA25</f>
        <v>50</v>
      </c>
      <c r="AR14" s="67">
        <f t="shared" si="23"/>
        <v>94</v>
      </c>
      <c r="AS14" s="67">
        <f>[1]入力３!AB25</f>
        <v>27</v>
      </c>
      <c r="AT14" s="67">
        <f>[1]入力３!AC25</f>
        <v>15</v>
      </c>
      <c r="AU14" s="67">
        <f t="shared" si="24"/>
        <v>42</v>
      </c>
      <c r="AV14" s="67">
        <f>[1]入力３!AD25</f>
        <v>29</v>
      </c>
      <c r="AW14" s="67">
        <f>[1]入力３!AE25</f>
        <v>37</v>
      </c>
      <c r="AX14" s="67">
        <f t="shared" si="25"/>
        <v>66</v>
      </c>
      <c r="AY14" s="67">
        <f>[1]入力３!AF25</f>
        <v>119</v>
      </c>
      <c r="AZ14" s="67">
        <f>[1]入力３!AG25</f>
        <v>146</v>
      </c>
      <c r="BA14" s="67">
        <f t="shared" si="26"/>
        <v>265</v>
      </c>
      <c r="BB14" s="67">
        <f>[1]入力３!AH25</f>
        <v>59</v>
      </c>
      <c r="BC14" s="67">
        <f>[1]入力３!AI25</f>
        <v>53</v>
      </c>
      <c r="BD14" s="68">
        <f t="shared" si="27"/>
        <v>112</v>
      </c>
      <c r="BE14" s="69">
        <f>SUM([1]入力３!AJ25,[1]入力３!AL25,[1]入力３!AN25,[1]入力３!AP25)</f>
        <v>579</v>
      </c>
      <c r="BF14" s="67">
        <f>SUM([1]入力３!AK25,[1]入力３!AM25,[1]入力３!AO25,[1]入力３!AQ25)</f>
        <v>582</v>
      </c>
      <c r="BG14" s="68">
        <f t="shared" si="28"/>
        <v>1161</v>
      </c>
      <c r="BH14" s="69">
        <f>SUM([1]入力３!AR25,[1]入力３!AT25)</f>
        <v>120</v>
      </c>
      <c r="BI14" s="67">
        <f>SUM([1]入力３!AS25,[1]入力３!AU25)</f>
        <v>170</v>
      </c>
      <c r="BJ14" s="68">
        <f t="shared" si="29"/>
        <v>290</v>
      </c>
      <c r="BK14" s="69">
        <f>[1]入力３!AV25</f>
        <v>217</v>
      </c>
      <c r="BL14" s="67">
        <f>[1]入力３!AW25</f>
        <v>207</v>
      </c>
      <c r="BM14" s="68">
        <f t="shared" si="30"/>
        <v>424</v>
      </c>
      <c r="BN14" s="69">
        <f t="shared" si="2"/>
        <v>71</v>
      </c>
      <c r="BO14" s="67">
        <f t="shared" si="2"/>
        <v>77</v>
      </c>
      <c r="BP14" s="68">
        <f t="shared" si="2"/>
        <v>148</v>
      </c>
      <c r="BQ14" s="66">
        <f>[1]入力３!AX25</f>
        <v>4</v>
      </c>
      <c r="BR14" s="67">
        <f>[1]入力３!AY25</f>
        <v>4</v>
      </c>
      <c r="BS14" s="67">
        <f t="shared" si="31"/>
        <v>8</v>
      </c>
      <c r="BT14" s="67">
        <f>[1]入力３!AZ25</f>
        <v>11</v>
      </c>
      <c r="BU14" s="67">
        <f>[1]入力３!BA25</f>
        <v>14</v>
      </c>
      <c r="BV14" s="67">
        <f t="shared" si="32"/>
        <v>25</v>
      </c>
      <c r="BW14" s="67">
        <f>[1]入力３!BB25</f>
        <v>38</v>
      </c>
      <c r="BX14" s="67">
        <f>[1]入力３!BC25</f>
        <v>43</v>
      </c>
      <c r="BY14" s="67">
        <f t="shared" si="33"/>
        <v>81</v>
      </c>
      <c r="BZ14" s="67">
        <f>[1]入力３!BD25</f>
        <v>15</v>
      </c>
      <c r="CA14" s="67">
        <f>[1]入力３!BE25</f>
        <v>13</v>
      </c>
      <c r="CB14" s="67">
        <f t="shared" si="34"/>
        <v>28</v>
      </c>
      <c r="CC14" s="67">
        <f>[1]入力３!BF25</f>
        <v>3</v>
      </c>
      <c r="CD14" s="67">
        <f>[1]入力３!BG25</f>
        <v>3</v>
      </c>
      <c r="CE14" s="68">
        <f t="shared" si="35"/>
        <v>6</v>
      </c>
      <c r="CF14" s="69">
        <f t="shared" si="36"/>
        <v>69</v>
      </c>
      <c r="CG14" s="67">
        <f t="shared" si="36"/>
        <v>65</v>
      </c>
      <c r="CH14" s="68">
        <f t="shared" si="36"/>
        <v>134</v>
      </c>
      <c r="CI14" s="66">
        <f>[1]入力３!BH25</f>
        <v>6</v>
      </c>
      <c r="CJ14" s="67">
        <f>[1]入力３!BI25</f>
        <v>12</v>
      </c>
      <c r="CK14" s="67">
        <f t="shared" si="37"/>
        <v>18</v>
      </c>
      <c r="CL14" s="67">
        <f>[1]入力３!BJ25</f>
        <v>10</v>
      </c>
      <c r="CM14" s="67">
        <f>[1]入力３!BK25</f>
        <v>13</v>
      </c>
      <c r="CN14" s="67">
        <f t="shared" si="38"/>
        <v>23</v>
      </c>
      <c r="CO14" s="67">
        <f>[1]入力３!BL25</f>
        <v>14</v>
      </c>
      <c r="CP14" s="67">
        <f>[1]入力３!BM25</f>
        <v>12</v>
      </c>
      <c r="CQ14" s="67">
        <f t="shared" si="39"/>
        <v>26</v>
      </c>
      <c r="CR14" s="67">
        <f>[1]入力３!BN25</f>
        <v>34</v>
      </c>
      <c r="CS14" s="67">
        <f>[1]入力３!BO25</f>
        <v>23</v>
      </c>
      <c r="CT14" s="67">
        <f t="shared" si="40"/>
        <v>57</v>
      </c>
      <c r="CU14" s="67">
        <f>[1]入力３!BP25</f>
        <v>5</v>
      </c>
      <c r="CV14" s="67">
        <f>[1]入力３!BQ25</f>
        <v>5</v>
      </c>
      <c r="CW14" s="68">
        <f t="shared" si="41"/>
        <v>10</v>
      </c>
    </row>
    <row r="15" spans="1:256" s="60" customFormat="1" ht="18" customHeight="1" x14ac:dyDescent="0.15">
      <c r="A15" s="61"/>
      <c r="B15" s="62" t="s">
        <v>55</v>
      </c>
      <c r="C15" s="63">
        <f t="shared" ref="C15:D22" si="43">SUM(F15,BE15,BH15,BK15,BN15,CF15)</f>
        <v>4236</v>
      </c>
      <c r="D15" s="64">
        <f t="shared" si="43"/>
        <v>4081</v>
      </c>
      <c r="E15" s="65">
        <f t="shared" si="11"/>
        <v>8317</v>
      </c>
      <c r="F15" s="63">
        <f t="shared" si="12"/>
        <v>3109</v>
      </c>
      <c r="G15" s="64">
        <f t="shared" si="1"/>
        <v>3097</v>
      </c>
      <c r="H15" s="65">
        <v>2</v>
      </c>
      <c r="I15" s="66">
        <f>[1]入力３!D24</f>
        <v>200</v>
      </c>
      <c r="J15" s="67">
        <f>[1]入力３!E24</f>
        <v>145</v>
      </c>
      <c r="K15" s="67">
        <f t="shared" si="42"/>
        <v>345</v>
      </c>
      <c r="L15" s="67">
        <f>[1]入力３!F24</f>
        <v>155</v>
      </c>
      <c r="M15" s="67">
        <f>[1]入力３!G24</f>
        <v>161</v>
      </c>
      <c r="N15" s="67">
        <f t="shared" si="13"/>
        <v>316</v>
      </c>
      <c r="O15" s="67">
        <f>[1]入力３!H24</f>
        <v>291</v>
      </c>
      <c r="P15" s="67">
        <f>[1]入力３!I24</f>
        <v>287</v>
      </c>
      <c r="Q15" s="67">
        <f t="shared" si="14"/>
        <v>578</v>
      </c>
      <c r="R15" s="67">
        <f>[1]入力３!J24</f>
        <v>44</v>
      </c>
      <c r="S15" s="67">
        <f>[1]入力３!K24</f>
        <v>34</v>
      </c>
      <c r="T15" s="67">
        <f t="shared" si="15"/>
        <v>78</v>
      </c>
      <c r="U15" s="67">
        <f>[1]入力３!L24</f>
        <v>75</v>
      </c>
      <c r="V15" s="67">
        <f>[1]入力３!M24</f>
        <v>65</v>
      </c>
      <c r="W15" s="67">
        <f t="shared" si="16"/>
        <v>140</v>
      </c>
      <c r="X15" s="67">
        <f>[1]入力３!N24</f>
        <v>539</v>
      </c>
      <c r="Y15" s="67">
        <f>[1]入力３!O24</f>
        <v>551</v>
      </c>
      <c r="Z15" s="67">
        <f t="shared" si="17"/>
        <v>1090</v>
      </c>
      <c r="AA15" s="67">
        <f>[1]入力３!P24</f>
        <v>261</v>
      </c>
      <c r="AB15" s="67">
        <f>[1]入力３!Q24</f>
        <v>267</v>
      </c>
      <c r="AC15" s="67">
        <f t="shared" si="18"/>
        <v>528</v>
      </c>
      <c r="AD15" s="67">
        <f>[1]入力３!R24</f>
        <v>344</v>
      </c>
      <c r="AE15" s="67">
        <f>[1]入力３!S24</f>
        <v>397</v>
      </c>
      <c r="AF15" s="67">
        <f t="shared" si="19"/>
        <v>741</v>
      </c>
      <c r="AG15" s="67">
        <f>[1]入力３!T24</f>
        <v>534</v>
      </c>
      <c r="AH15" s="67">
        <f>[1]入力３!U24</f>
        <v>489</v>
      </c>
      <c r="AI15" s="67">
        <f t="shared" si="20"/>
        <v>1023</v>
      </c>
      <c r="AJ15" s="67">
        <f>[1]入力３!V24</f>
        <v>388</v>
      </c>
      <c r="AK15" s="67">
        <f>[1]入力３!W24</f>
        <v>415</v>
      </c>
      <c r="AL15" s="67">
        <f t="shared" si="21"/>
        <v>803</v>
      </c>
      <c r="AM15" s="67">
        <f>[1]入力３!X24</f>
        <v>49</v>
      </c>
      <c r="AN15" s="67">
        <f>[1]入力３!Y24</f>
        <v>46</v>
      </c>
      <c r="AO15" s="67">
        <f t="shared" si="22"/>
        <v>95</v>
      </c>
      <c r="AP15" s="67">
        <f>[1]入力３!Z24</f>
        <v>28</v>
      </c>
      <c r="AQ15" s="67">
        <f>[1]入力３!AA24</f>
        <v>20</v>
      </c>
      <c r="AR15" s="67">
        <f t="shared" si="23"/>
        <v>48</v>
      </c>
      <c r="AS15" s="67">
        <f>[1]入力３!AB24</f>
        <v>12</v>
      </c>
      <c r="AT15" s="67">
        <f>[1]入力３!AC24</f>
        <v>18</v>
      </c>
      <c r="AU15" s="67">
        <f t="shared" si="24"/>
        <v>30</v>
      </c>
      <c r="AV15" s="67">
        <f>[1]入力３!AD24</f>
        <v>40</v>
      </c>
      <c r="AW15" s="67">
        <f>[1]入力３!AE24</f>
        <v>33</v>
      </c>
      <c r="AX15" s="67">
        <f t="shared" si="25"/>
        <v>73</v>
      </c>
      <c r="AY15" s="67">
        <f>[1]入力３!AF24</f>
        <v>112</v>
      </c>
      <c r="AZ15" s="67">
        <f>[1]入力３!AG24</f>
        <v>128</v>
      </c>
      <c r="BA15" s="67">
        <f t="shared" si="26"/>
        <v>240</v>
      </c>
      <c r="BB15" s="67">
        <f>[1]入力３!AH24</f>
        <v>37</v>
      </c>
      <c r="BC15" s="67">
        <f>[1]入力３!AI24</f>
        <v>41</v>
      </c>
      <c r="BD15" s="68">
        <f t="shared" si="27"/>
        <v>78</v>
      </c>
      <c r="BE15" s="69">
        <f>SUM([1]入力３!AJ24,[1]入力３!AL24,[1]入力３!AN24,[1]入力３!AP24)</f>
        <v>724</v>
      </c>
      <c r="BF15" s="67">
        <f>SUM([1]入力３!AK24,[1]入力３!AM24,[1]入力３!AO24,[1]入力３!AQ24)</f>
        <v>630</v>
      </c>
      <c r="BG15" s="68">
        <f t="shared" si="28"/>
        <v>1354</v>
      </c>
      <c r="BH15" s="69">
        <f>SUM([1]入力３!AR24,[1]入力３!AT24)</f>
        <v>88</v>
      </c>
      <c r="BI15" s="67">
        <f>SUM([1]入力３!AS24,[1]入力３!AU24)</f>
        <v>94</v>
      </c>
      <c r="BJ15" s="68">
        <f t="shared" si="29"/>
        <v>182</v>
      </c>
      <c r="BK15" s="69">
        <f>[1]入力３!AV24</f>
        <v>188</v>
      </c>
      <c r="BL15" s="67">
        <f>[1]入力３!AW24</f>
        <v>169</v>
      </c>
      <c r="BM15" s="68">
        <f t="shared" si="30"/>
        <v>357</v>
      </c>
      <c r="BN15" s="69">
        <f t="shared" si="2"/>
        <v>76</v>
      </c>
      <c r="BO15" s="67">
        <f t="shared" si="2"/>
        <v>54</v>
      </c>
      <c r="BP15" s="68">
        <f t="shared" si="2"/>
        <v>130</v>
      </c>
      <c r="BQ15" s="66">
        <f>[1]入力３!AX24</f>
        <v>2</v>
      </c>
      <c r="BR15" s="67">
        <f>[1]入力３!AY24</f>
        <v>0</v>
      </c>
      <c r="BS15" s="67">
        <f t="shared" si="31"/>
        <v>2</v>
      </c>
      <c r="BT15" s="67">
        <f>[1]入力３!AZ24</f>
        <v>15</v>
      </c>
      <c r="BU15" s="67">
        <f>[1]入力３!BA24</f>
        <v>7</v>
      </c>
      <c r="BV15" s="67">
        <f t="shared" si="32"/>
        <v>22</v>
      </c>
      <c r="BW15" s="67">
        <f>[1]入力３!BB24</f>
        <v>35</v>
      </c>
      <c r="BX15" s="67">
        <f>[1]入力３!BC24</f>
        <v>35</v>
      </c>
      <c r="BY15" s="67">
        <f t="shared" si="33"/>
        <v>70</v>
      </c>
      <c r="BZ15" s="67">
        <f>[1]入力３!BD24</f>
        <v>16</v>
      </c>
      <c r="CA15" s="67">
        <f>[1]入力３!BE24</f>
        <v>9</v>
      </c>
      <c r="CB15" s="67">
        <f t="shared" si="34"/>
        <v>25</v>
      </c>
      <c r="CC15" s="67">
        <f>[1]入力３!BF24</f>
        <v>8</v>
      </c>
      <c r="CD15" s="67">
        <f>[1]入力３!BG24</f>
        <v>3</v>
      </c>
      <c r="CE15" s="68">
        <f t="shared" si="35"/>
        <v>11</v>
      </c>
      <c r="CF15" s="69">
        <f t="shared" si="36"/>
        <v>51</v>
      </c>
      <c r="CG15" s="67">
        <f t="shared" si="36"/>
        <v>37</v>
      </c>
      <c r="CH15" s="68">
        <f t="shared" si="36"/>
        <v>88</v>
      </c>
      <c r="CI15" s="66">
        <f>[1]入力３!BH24</f>
        <v>5</v>
      </c>
      <c r="CJ15" s="67">
        <f>[1]入力３!BI24</f>
        <v>6</v>
      </c>
      <c r="CK15" s="67">
        <f t="shared" si="37"/>
        <v>11</v>
      </c>
      <c r="CL15" s="67">
        <f>[1]入力３!BJ24</f>
        <v>10</v>
      </c>
      <c r="CM15" s="67">
        <f>[1]入力３!BK24</f>
        <v>3</v>
      </c>
      <c r="CN15" s="67">
        <f t="shared" si="38"/>
        <v>13</v>
      </c>
      <c r="CO15" s="67">
        <f>[1]入力３!BL24</f>
        <v>14</v>
      </c>
      <c r="CP15" s="67">
        <f>[1]入力３!BM24</f>
        <v>10</v>
      </c>
      <c r="CQ15" s="67">
        <f t="shared" si="39"/>
        <v>24</v>
      </c>
      <c r="CR15" s="67">
        <f>[1]入力３!BN24</f>
        <v>18</v>
      </c>
      <c r="CS15" s="67">
        <f>[1]入力３!BO24</f>
        <v>15</v>
      </c>
      <c r="CT15" s="67">
        <f t="shared" si="40"/>
        <v>33</v>
      </c>
      <c r="CU15" s="67">
        <f>[1]入力３!BP24</f>
        <v>4</v>
      </c>
      <c r="CV15" s="67">
        <f>[1]入力３!BQ24</f>
        <v>3</v>
      </c>
      <c r="CW15" s="68">
        <f t="shared" si="41"/>
        <v>7</v>
      </c>
    </row>
    <row r="16" spans="1:256" s="60" customFormat="1" ht="18" customHeight="1" x14ac:dyDescent="0.15">
      <c r="A16" s="61"/>
      <c r="B16" s="62" t="s">
        <v>56</v>
      </c>
      <c r="C16" s="63">
        <f t="shared" si="43"/>
        <v>4814</v>
      </c>
      <c r="D16" s="64">
        <f t="shared" si="43"/>
        <v>4755</v>
      </c>
      <c r="E16" s="65">
        <f t="shared" si="11"/>
        <v>9569</v>
      </c>
      <c r="F16" s="63">
        <f t="shared" si="12"/>
        <v>3538</v>
      </c>
      <c r="G16" s="64">
        <f t="shared" si="1"/>
        <v>3574</v>
      </c>
      <c r="H16" s="65">
        <f t="shared" si="1"/>
        <v>7112</v>
      </c>
      <c r="I16" s="66">
        <f>[1]入力３!D23</f>
        <v>176</v>
      </c>
      <c r="J16" s="67">
        <f>[1]入力３!E23</f>
        <v>163</v>
      </c>
      <c r="K16" s="67">
        <f t="shared" si="42"/>
        <v>339</v>
      </c>
      <c r="L16" s="67">
        <f>[1]入力３!F23</f>
        <v>201</v>
      </c>
      <c r="M16" s="67">
        <f>[1]入力３!G23</f>
        <v>219</v>
      </c>
      <c r="N16" s="67">
        <f t="shared" si="13"/>
        <v>420</v>
      </c>
      <c r="O16" s="67">
        <f>[1]入力３!H23</f>
        <v>330</v>
      </c>
      <c r="P16" s="67">
        <f>[1]入力３!I23</f>
        <v>360</v>
      </c>
      <c r="Q16" s="67">
        <f t="shared" si="14"/>
        <v>690</v>
      </c>
      <c r="R16" s="67">
        <f>[1]入力３!J23</f>
        <v>46</v>
      </c>
      <c r="S16" s="67">
        <f>[1]入力３!K23</f>
        <v>53</v>
      </c>
      <c r="T16" s="67">
        <f t="shared" si="15"/>
        <v>99</v>
      </c>
      <c r="U16" s="67">
        <f>[1]入力３!L23</f>
        <v>129</v>
      </c>
      <c r="V16" s="67">
        <f>[1]入力３!M23</f>
        <v>78</v>
      </c>
      <c r="W16" s="67">
        <f t="shared" si="16"/>
        <v>207</v>
      </c>
      <c r="X16" s="67">
        <f>[1]入力３!N23</f>
        <v>627</v>
      </c>
      <c r="Y16" s="67">
        <f>[1]入力３!O23</f>
        <v>650</v>
      </c>
      <c r="Z16" s="67">
        <f t="shared" si="17"/>
        <v>1277</v>
      </c>
      <c r="AA16" s="67">
        <f>[1]入力３!P23</f>
        <v>282</v>
      </c>
      <c r="AB16" s="67">
        <f>[1]入力３!Q23</f>
        <v>290</v>
      </c>
      <c r="AC16" s="67">
        <f t="shared" si="18"/>
        <v>572</v>
      </c>
      <c r="AD16" s="67">
        <f>[1]入力３!R23</f>
        <v>412</v>
      </c>
      <c r="AE16" s="67">
        <f>[1]入力３!S23</f>
        <v>456</v>
      </c>
      <c r="AF16" s="67">
        <f t="shared" si="19"/>
        <v>868</v>
      </c>
      <c r="AG16" s="67">
        <f>[1]入力３!T23</f>
        <v>512</v>
      </c>
      <c r="AH16" s="67">
        <f>[1]入力３!U23</f>
        <v>510</v>
      </c>
      <c r="AI16" s="67">
        <f t="shared" si="20"/>
        <v>1022</v>
      </c>
      <c r="AJ16" s="67">
        <f>[1]入力３!V23</f>
        <v>419</v>
      </c>
      <c r="AK16" s="67">
        <f>[1]入力３!W23</f>
        <v>424</v>
      </c>
      <c r="AL16" s="67">
        <f t="shared" si="21"/>
        <v>843</v>
      </c>
      <c r="AM16" s="67">
        <f>[1]入力３!X23</f>
        <v>56</v>
      </c>
      <c r="AN16" s="67">
        <f>[1]入力３!Y23</f>
        <v>42</v>
      </c>
      <c r="AO16" s="67">
        <f t="shared" si="22"/>
        <v>98</v>
      </c>
      <c r="AP16" s="67">
        <f>[1]入力３!Z23</f>
        <v>39</v>
      </c>
      <c r="AQ16" s="67">
        <f>[1]入力３!AA23</f>
        <v>39</v>
      </c>
      <c r="AR16" s="67">
        <f t="shared" si="23"/>
        <v>78</v>
      </c>
      <c r="AS16" s="67">
        <f>[1]入力３!AB23</f>
        <v>18</v>
      </c>
      <c r="AT16" s="67">
        <f>[1]入力３!AC23</f>
        <v>16</v>
      </c>
      <c r="AU16" s="67">
        <f t="shared" si="24"/>
        <v>34</v>
      </c>
      <c r="AV16" s="67">
        <f>[1]入力３!AD23</f>
        <v>44</v>
      </c>
      <c r="AW16" s="67">
        <f>[1]入力３!AE23</f>
        <v>31</v>
      </c>
      <c r="AX16" s="67">
        <f t="shared" si="25"/>
        <v>75</v>
      </c>
      <c r="AY16" s="67">
        <f>[1]入力３!AF23</f>
        <v>200</v>
      </c>
      <c r="AZ16" s="67">
        <f>[1]入力３!AG23</f>
        <v>183</v>
      </c>
      <c r="BA16" s="67">
        <f t="shared" si="26"/>
        <v>383</v>
      </c>
      <c r="BB16" s="67">
        <f>[1]入力３!AH23</f>
        <v>47</v>
      </c>
      <c r="BC16" s="67">
        <f>[1]入力３!AI23</f>
        <v>60</v>
      </c>
      <c r="BD16" s="68">
        <f t="shared" si="27"/>
        <v>107</v>
      </c>
      <c r="BE16" s="69">
        <f>SUM([1]入力３!AJ23,[1]入力３!AL23,[1]入力３!AN23,[1]入力３!AP23)</f>
        <v>832</v>
      </c>
      <c r="BF16" s="67">
        <f>SUM([1]入力３!AK23,[1]入力３!AM23,[1]入力３!AO23,[1]入力３!AQ23)</f>
        <v>733</v>
      </c>
      <c r="BG16" s="68">
        <f t="shared" si="28"/>
        <v>1565</v>
      </c>
      <c r="BH16" s="69">
        <f>SUM([1]入力３!AR23,[1]入力３!AT23)</f>
        <v>94</v>
      </c>
      <c r="BI16" s="67">
        <f>SUM([1]入力３!AS23,[1]入力３!AU23)</f>
        <v>96</v>
      </c>
      <c r="BJ16" s="68">
        <f t="shared" si="29"/>
        <v>190</v>
      </c>
      <c r="BK16" s="69">
        <f>[1]入力３!AV23</f>
        <v>215</v>
      </c>
      <c r="BL16" s="67">
        <f>[1]入力３!AW23</f>
        <v>220</v>
      </c>
      <c r="BM16" s="68">
        <f t="shared" si="30"/>
        <v>435</v>
      </c>
      <c r="BN16" s="69">
        <f t="shared" si="2"/>
        <v>76</v>
      </c>
      <c r="BO16" s="67">
        <f t="shared" si="2"/>
        <v>78</v>
      </c>
      <c r="BP16" s="68">
        <f t="shared" si="2"/>
        <v>154</v>
      </c>
      <c r="BQ16" s="66">
        <f>[1]入力３!AX23</f>
        <v>4</v>
      </c>
      <c r="BR16" s="67">
        <f>[1]入力３!AY23</f>
        <v>2</v>
      </c>
      <c r="BS16" s="67">
        <f t="shared" si="31"/>
        <v>6</v>
      </c>
      <c r="BT16" s="67">
        <f>[1]入力３!AZ23</f>
        <v>18</v>
      </c>
      <c r="BU16" s="67">
        <f>[1]入力３!BA23</f>
        <v>11</v>
      </c>
      <c r="BV16" s="67">
        <f t="shared" si="32"/>
        <v>29</v>
      </c>
      <c r="BW16" s="67">
        <f>[1]入力３!BB23</f>
        <v>36</v>
      </c>
      <c r="BX16" s="67">
        <f>[1]入力３!BC23</f>
        <v>48</v>
      </c>
      <c r="BY16" s="67">
        <f t="shared" si="33"/>
        <v>84</v>
      </c>
      <c r="BZ16" s="67">
        <f>[1]入力３!BD23</f>
        <v>16</v>
      </c>
      <c r="CA16" s="67">
        <f>[1]入力３!BE23</f>
        <v>17</v>
      </c>
      <c r="CB16" s="67">
        <f t="shared" si="34"/>
        <v>33</v>
      </c>
      <c r="CC16" s="67">
        <f>[1]入力３!BF23</f>
        <v>2</v>
      </c>
      <c r="CD16" s="67">
        <f>[1]入力３!BG23</f>
        <v>0</v>
      </c>
      <c r="CE16" s="68">
        <f t="shared" si="35"/>
        <v>2</v>
      </c>
      <c r="CF16" s="69">
        <f t="shared" si="36"/>
        <v>59</v>
      </c>
      <c r="CG16" s="67">
        <f t="shared" si="36"/>
        <v>54</v>
      </c>
      <c r="CH16" s="68">
        <f t="shared" si="36"/>
        <v>113</v>
      </c>
      <c r="CI16" s="66">
        <f>[1]入力３!BH23</f>
        <v>7</v>
      </c>
      <c r="CJ16" s="67">
        <f>[1]入力３!BI23</f>
        <v>14</v>
      </c>
      <c r="CK16" s="67">
        <f t="shared" si="37"/>
        <v>21</v>
      </c>
      <c r="CL16" s="67">
        <f>[1]入力３!BJ23</f>
        <v>11</v>
      </c>
      <c r="CM16" s="67">
        <f>[1]入力３!BK23</f>
        <v>11</v>
      </c>
      <c r="CN16" s="67">
        <f t="shared" si="38"/>
        <v>22</v>
      </c>
      <c r="CO16" s="67">
        <f>[1]入力３!BL23</f>
        <v>17</v>
      </c>
      <c r="CP16" s="67">
        <f>[1]入力３!BM23</f>
        <v>11</v>
      </c>
      <c r="CQ16" s="67">
        <f t="shared" si="39"/>
        <v>28</v>
      </c>
      <c r="CR16" s="67">
        <f>[1]入力３!BN23</f>
        <v>19</v>
      </c>
      <c r="CS16" s="67">
        <f>[1]入力３!BO23</f>
        <v>17</v>
      </c>
      <c r="CT16" s="67">
        <f t="shared" si="40"/>
        <v>36</v>
      </c>
      <c r="CU16" s="67">
        <f>[1]入力３!BP23</f>
        <v>5</v>
      </c>
      <c r="CV16" s="67">
        <f>[1]入力３!BQ23</f>
        <v>1</v>
      </c>
      <c r="CW16" s="68">
        <f t="shared" si="41"/>
        <v>6</v>
      </c>
    </row>
    <row r="17" spans="1:101" s="60" customFormat="1" ht="18" customHeight="1" x14ac:dyDescent="0.15">
      <c r="A17" s="61"/>
      <c r="B17" s="62" t="s">
        <v>57</v>
      </c>
      <c r="C17" s="63">
        <f t="shared" si="43"/>
        <v>5569</v>
      </c>
      <c r="D17" s="64">
        <f t="shared" si="43"/>
        <v>5654</v>
      </c>
      <c r="E17" s="65">
        <f t="shared" si="11"/>
        <v>11223</v>
      </c>
      <c r="F17" s="63">
        <f t="shared" si="12"/>
        <v>4047</v>
      </c>
      <c r="G17" s="64">
        <f t="shared" si="1"/>
        <v>4189</v>
      </c>
      <c r="H17" s="65">
        <f t="shared" si="1"/>
        <v>8236</v>
      </c>
      <c r="I17" s="66">
        <f>[1]入力３!D22</f>
        <v>197</v>
      </c>
      <c r="J17" s="67">
        <f>[1]入力３!E22</f>
        <v>244</v>
      </c>
      <c r="K17" s="67">
        <f t="shared" si="42"/>
        <v>441</v>
      </c>
      <c r="L17" s="67">
        <f>[1]入力３!F22</f>
        <v>263</v>
      </c>
      <c r="M17" s="67">
        <f>[1]入力３!G22</f>
        <v>299</v>
      </c>
      <c r="N17" s="67">
        <f t="shared" si="13"/>
        <v>562</v>
      </c>
      <c r="O17" s="67">
        <f>[1]入力３!H22</f>
        <v>385</v>
      </c>
      <c r="P17" s="67">
        <f>[1]入力３!I22</f>
        <v>409</v>
      </c>
      <c r="Q17" s="67">
        <f t="shared" si="14"/>
        <v>794</v>
      </c>
      <c r="R17" s="67">
        <f>[1]入力３!J22</f>
        <v>69</v>
      </c>
      <c r="S17" s="67">
        <f>[1]入力３!K22</f>
        <v>60</v>
      </c>
      <c r="T17" s="67">
        <f t="shared" si="15"/>
        <v>129</v>
      </c>
      <c r="U17" s="67">
        <f>[1]入力３!L22</f>
        <v>113</v>
      </c>
      <c r="V17" s="67">
        <f>[1]入力３!M22</f>
        <v>102</v>
      </c>
      <c r="W17" s="67">
        <f t="shared" si="16"/>
        <v>215</v>
      </c>
      <c r="X17" s="67">
        <f>[1]入力３!N22</f>
        <v>720</v>
      </c>
      <c r="Y17" s="67">
        <f>[1]入力３!O22</f>
        <v>742</v>
      </c>
      <c r="Z17" s="67">
        <f t="shared" si="17"/>
        <v>1462</v>
      </c>
      <c r="AA17" s="67">
        <f>[1]入力３!P22</f>
        <v>330</v>
      </c>
      <c r="AB17" s="67">
        <f>[1]入力３!Q22</f>
        <v>379</v>
      </c>
      <c r="AC17" s="67">
        <f t="shared" si="18"/>
        <v>709</v>
      </c>
      <c r="AD17" s="67">
        <f>[1]入力３!R22</f>
        <v>447</v>
      </c>
      <c r="AE17" s="67">
        <f>[1]入力３!S22</f>
        <v>508</v>
      </c>
      <c r="AF17" s="67">
        <f t="shared" si="19"/>
        <v>955</v>
      </c>
      <c r="AG17" s="67">
        <f>[1]入力３!T22</f>
        <v>586</v>
      </c>
      <c r="AH17" s="67">
        <f>[1]入力３!U22</f>
        <v>532</v>
      </c>
      <c r="AI17" s="67">
        <f t="shared" si="20"/>
        <v>1118</v>
      </c>
      <c r="AJ17" s="67">
        <f>[1]入力３!V22</f>
        <v>495</v>
      </c>
      <c r="AK17" s="67">
        <f>[1]入力３!W22</f>
        <v>506</v>
      </c>
      <c r="AL17" s="67">
        <f t="shared" si="21"/>
        <v>1001</v>
      </c>
      <c r="AM17" s="67">
        <f>[1]入力３!X22</f>
        <v>52</v>
      </c>
      <c r="AN17" s="67">
        <f>[1]入力３!Y22</f>
        <v>42</v>
      </c>
      <c r="AO17" s="67">
        <f t="shared" si="22"/>
        <v>94</v>
      </c>
      <c r="AP17" s="67">
        <f>[1]入力３!Z22</f>
        <v>70</v>
      </c>
      <c r="AQ17" s="67">
        <f>[1]入力３!AA22</f>
        <v>57</v>
      </c>
      <c r="AR17" s="67">
        <f t="shared" si="23"/>
        <v>127</v>
      </c>
      <c r="AS17" s="67">
        <f>[1]入力３!AB22</f>
        <v>30</v>
      </c>
      <c r="AT17" s="67">
        <f>[1]入力３!AC22</f>
        <v>28</v>
      </c>
      <c r="AU17" s="67">
        <f t="shared" si="24"/>
        <v>58</v>
      </c>
      <c r="AV17" s="67">
        <f>[1]入力３!AD22</f>
        <v>41</v>
      </c>
      <c r="AW17" s="67">
        <f>[1]入力３!AE22</f>
        <v>45</v>
      </c>
      <c r="AX17" s="67">
        <f t="shared" si="25"/>
        <v>86</v>
      </c>
      <c r="AY17" s="67">
        <f>[1]入力３!AF22</f>
        <v>184</v>
      </c>
      <c r="AZ17" s="67">
        <f>[1]入力３!AG22</f>
        <v>171</v>
      </c>
      <c r="BA17" s="67">
        <f t="shared" si="26"/>
        <v>355</v>
      </c>
      <c r="BB17" s="67">
        <f>[1]入力３!AH22</f>
        <v>65</v>
      </c>
      <c r="BC17" s="67">
        <f>[1]入力３!AI22</f>
        <v>65</v>
      </c>
      <c r="BD17" s="68">
        <f t="shared" si="27"/>
        <v>130</v>
      </c>
      <c r="BE17" s="69">
        <f>SUM([1]入力３!AJ22,[1]入力３!AL22,[1]入力３!AN22,[1]入力３!AP22)</f>
        <v>928</v>
      </c>
      <c r="BF17" s="67">
        <f>SUM([1]入力３!AK22,[1]入力３!AM22,[1]入力３!AO22,[1]入力３!AQ22)</f>
        <v>895</v>
      </c>
      <c r="BG17" s="68">
        <f t="shared" si="28"/>
        <v>1823</v>
      </c>
      <c r="BH17" s="69">
        <f>SUM([1]入力３!AR22,[1]入力３!AT22)</f>
        <v>138</v>
      </c>
      <c r="BI17" s="67">
        <f>SUM([1]入力３!AS22,[1]入力３!AU22)</f>
        <v>136</v>
      </c>
      <c r="BJ17" s="68">
        <f t="shared" si="29"/>
        <v>274</v>
      </c>
      <c r="BK17" s="69">
        <f>[1]入力３!AV22</f>
        <v>277</v>
      </c>
      <c r="BL17" s="67">
        <f>[1]入力３!AW22</f>
        <v>287</v>
      </c>
      <c r="BM17" s="68">
        <f t="shared" si="30"/>
        <v>564</v>
      </c>
      <c r="BN17" s="69">
        <f t="shared" si="2"/>
        <v>83</v>
      </c>
      <c r="BO17" s="67">
        <f t="shared" si="2"/>
        <v>82</v>
      </c>
      <c r="BP17" s="68">
        <f t="shared" si="2"/>
        <v>165</v>
      </c>
      <c r="BQ17" s="66">
        <f>[1]入力３!AX22</f>
        <v>4</v>
      </c>
      <c r="BR17" s="67">
        <f>[1]入力３!AY22</f>
        <v>3</v>
      </c>
      <c r="BS17" s="67">
        <f t="shared" si="31"/>
        <v>7</v>
      </c>
      <c r="BT17" s="67">
        <f>[1]入力３!AZ22</f>
        <v>15</v>
      </c>
      <c r="BU17" s="67">
        <f>[1]入力３!BA22</f>
        <v>20</v>
      </c>
      <c r="BV17" s="67">
        <f t="shared" si="32"/>
        <v>35</v>
      </c>
      <c r="BW17" s="67">
        <f>[1]入力３!BB22</f>
        <v>47</v>
      </c>
      <c r="BX17" s="67">
        <f>[1]入力３!BC22</f>
        <v>32</v>
      </c>
      <c r="BY17" s="67">
        <f t="shared" si="33"/>
        <v>79</v>
      </c>
      <c r="BZ17" s="67">
        <f>[1]入力３!BD22</f>
        <v>16</v>
      </c>
      <c r="CA17" s="67">
        <f>[1]入力３!BE22</f>
        <v>25</v>
      </c>
      <c r="CB17" s="67">
        <f t="shared" si="34"/>
        <v>41</v>
      </c>
      <c r="CC17" s="67">
        <f>[1]入力３!BF22</f>
        <v>1</v>
      </c>
      <c r="CD17" s="67">
        <f>[1]入力３!BG22</f>
        <v>2</v>
      </c>
      <c r="CE17" s="68">
        <f t="shared" si="35"/>
        <v>3</v>
      </c>
      <c r="CF17" s="69">
        <f t="shared" si="36"/>
        <v>96</v>
      </c>
      <c r="CG17" s="67">
        <f t="shared" si="36"/>
        <v>65</v>
      </c>
      <c r="CH17" s="68">
        <f t="shared" si="36"/>
        <v>161</v>
      </c>
      <c r="CI17" s="66">
        <f>[1]入力３!BH22</f>
        <v>14</v>
      </c>
      <c r="CJ17" s="67">
        <f>[1]入力３!BI22</f>
        <v>5</v>
      </c>
      <c r="CK17" s="67">
        <f t="shared" si="37"/>
        <v>19</v>
      </c>
      <c r="CL17" s="67">
        <f>[1]入力３!BJ22</f>
        <v>13</v>
      </c>
      <c r="CM17" s="67">
        <f>[1]入力３!BK22</f>
        <v>9</v>
      </c>
      <c r="CN17" s="67">
        <f t="shared" si="38"/>
        <v>22</v>
      </c>
      <c r="CO17" s="67">
        <f>[1]入力３!BL22</f>
        <v>23</v>
      </c>
      <c r="CP17" s="67">
        <f>[1]入力３!BM22</f>
        <v>12</v>
      </c>
      <c r="CQ17" s="67">
        <f t="shared" si="39"/>
        <v>35</v>
      </c>
      <c r="CR17" s="67">
        <f>[1]入力３!BN22</f>
        <v>45</v>
      </c>
      <c r="CS17" s="67">
        <f>[1]入力３!BO22</f>
        <v>38</v>
      </c>
      <c r="CT17" s="67">
        <f t="shared" si="40"/>
        <v>83</v>
      </c>
      <c r="CU17" s="67">
        <f>[1]入力３!BP22</f>
        <v>1</v>
      </c>
      <c r="CV17" s="67">
        <f>[1]入力３!BQ22</f>
        <v>1</v>
      </c>
      <c r="CW17" s="68">
        <f t="shared" si="41"/>
        <v>2</v>
      </c>
    </row>
    <row r="18" spans="1:101" s="60" customFormat="1" ht="18" customHeight="1" x14ac:dyDescent="0.15">
      <c r="A18" s="61"/>
      <c r="B18" s="62" t="s">
        <v>58</v>
      </c>
      <c r="C18" s="63">
        <f t="shared" si="43"/>
        <v>6489</v>
      </c>
      <c r="D18" s="64">
        <f t="shared" si="43"/>
        <v>6465</v>
      </c>
      <c r="E18" s="65">
        <f t="shared" si="11"/>
        <v>12954</v>
      </c>
      <c r="F18" s="63">
        <f t="shared" si="12"/>
        <v>4796</v>
      </c>
      <c r="G18" s="64">
        <f t="shared" si="1"/>
        <v>4796</v>
      </c>
      <c r="H18" s="65">
        <f t="shared" si="1"/>
        <v>9592</v>
      </c>
      <c r="I18" s="66">
        <f>[1]入力３!D21</f>
        <v>252</v>
      </c>
      <c r="J18" s="67">
        <f>[1]入力３!E21</f>
        <v>265</v>
      </c>
      <c r="K18" s="67">
        <f t="shared" si="42"/>
        <v>517</v>
      </c>
      <c r="L18" s="67">
        <f>[1]入力３!F21</f>
        <v>399</v>
      </c>
      <c r="M18" s="67">
        <f>[1]入力３!G21</f>
        <v>448</v>
      </c>
      <c r="N18" s="67">
        <f t="shared" si="13"/>
        <v>847</v>
      </c>
      <c r="O18" s="67">
        <f>[1]入力３!H21</f>
        <v>450</v>
      </c>
      <c r="P18" s="67">
        <f>[1]入力３!I21</f>
        <v>441</v>
      </c>
      <c r="Q18" s="67">
        <f t="shared" si="14"/>
        <v>891</v>
      </c>
      <c r="R18" s="67">
        <f>[1]入力３!J21</f>
        <v>105</v>
      </c>
      <c r="S18" s="67">
        <f>[1]入力３!K21</f>
        <v>69</v>
      </c>
      <c r="T18" s="67">
        <f t="shared" si="15"/>
        <v>174</v>
      </c>
      <c r="U18" s="67">
        <f>[1]入力３!L21</f>
        <v>130</v>
      </c>
      <c r="V18" s="67">
        <f>[1]入力３!M21</f>
        <v>125</v>
      </c>
      <c r="W18" s="67">
        <f t="shared" si="16"/>
        <v>255</v>
      </c>
      <c r="X18" s="67">
        <f>[1]入力３!N21</f>
        <v>827</v>
      </c>
      <c r="Y18" s="67">
        <f>[1]入力３!O21</f>
        <v>800</v>
      </c>
      <c r="Z18" s="67">
        <f t="shared" si="17"/>
        <v>1627</v>
      </c>
      <c r="AA18" s="67">
        <f>[1]入力３!P21</f>
        <v>481</v>
      </c>
      <c r="AB18" s="67">
        <f>[1]入力３!Q21</f>
        <v>500</v>
      </c>
      <c r="AC18" s="67">
        <f t="shared" si="18"/>
        <v>981</v>
      </c>
      <c r="AD18" s="67">
        <f>[1]入力３!R21</f>
        <v>530</v>
      </c>
      <c r="AE18" s="67">
        <f>[1]入力３!S21</f>
        <v>553</v>
      </c>
      <c r="AF18" s="67">
        <f t="shared" si="19"/>
        <v>1083</v>
      </c>
      <c r="AG18" s="67">
        <f>[1]入力３!T21</f>
        <v>533</v>
      </c>
      <c r="AH18" s="67">
        <f>[1]入力３!U21</f>
        <v>524</v>
      </c>
      <c r="AI18" s="67">
        <f t="shared" si="20"/>
        <v>1057</v>
      </c>
      <c r="AJ18" s="67">
        <f>[1]入力３!V21</f>
        <v>548</v>
      </c>
      <c r="AK18" s="67">
        <f>[1]入力３!W21</f>
        <v>563</v>
      </c>
      <c r="AL18" s="67">
        <f t="shared" si="21"/>
        <v>1111</v>
      </c>
      <c r="AM18" s="67">
        <f>[1]入力３!X21</f>
        <v>66</v>
      </c>
      <c r="AN18" s="67">
        <f>[1]入力３!Y21</f>
        <v>60</v>
      </c>
      <c r="AO18" s="67">
        <f t="shared" si="22"/>
        <v>126</v>
      </c>
      <c r="AP18" s="67">
        <f>[1]入力３!Z21</f>
        <v>67</v>
      </c>
      <c r="AQ18" s="67">
        <f>[1]入力３!AA21</f>
        <v>55</v>
      </c>
      <c r="AR18" s="67">
        <f t="shared" si="23"/>
        <v>122</v>
      </c>
      <c r="AS18" s="67">
        <f>[1]入力３!AB21</f>
        <v>41</v>
      </c>
      <c r="AT18" s="67">
        <f>[1]入力３!AC21</f>
        <v>38</v>
      </c>
      <c r="AU18" s="67">
        <f t="shared" si="24"/>
        <v>79</v>
      </c>
      <c r="AV18" s="67">
        <f>[1]入力３!AD21</f>
        <v>56</v>
      </c>
      <c r="AW18" s="67">
        <f>[1]入力３!AE21</f>
        <v>51</v>
      </c>
      <c r="AX18" s="67">
        <f t="shared" si="25"/>
        <v>107</v>
      </c>
      <c r="AY18" s="67">
        <f>[1]入力３!AF21</f>
        <v>210</v>
      </c>
      <c r="AZ18" s="67">
        <f>[1]入力３!AG21</f>
        <v>204</v>
      </c>
      <c r="BA18" s="67">
        <f t="shared" si="26"/>
        <v>414</v>
      </c>
      <c r="BB18" s="67">
        <f>[1]入力３!AH21</f>
        <v>101</v>
      </c>
      <c r="BC18" s="67">
        <f>[1]入力３!AI21</f>
        <v>100</v>
      </c>
      <c r="BD18" s="68">
        <f t="shared" si="27"/>
        <v>201</v>
      </c>
      <c r="BE18" s="69">
        <f>SUM([1]入力３!AJ21,[1]入力３!AL21,[1]入力３!AN21,[1]入力３!AP21)</f>
        <v>949</v>
      </c>
      <c r="BF18" s="67">
        <f>SUM([1]入力３!AK21,[1]入力３!AM21,[1]入力３!AO21,[1]入力３!AQ21)</f>
        <v>981</v>
      </c>
      <c r="BG18" s="68">
        <f t="shared" si="28"/>
        <v>1930</v>
      </c>
      <c r="BH18" s="69">
        <f>SUM([1]入力３!AR21,[1]入力３!AT21)</f>
        <v>188</v>
      </c>
      <c r="BI18" s="67">
        <f>SUM([1]入力３!AS21,[1]入力３!AU21)</f>
        <v>165</v>
      </c>
      <c r="BJ18" s="68">
        <f t="shared" si="29"/>
        <v>353</v>
      </c>
      <c r="BK18" s="69">
        <f>[1]入力３!AV21</f>
        <v>331</v>
      </c>
      <c r="BL18" s="67">
        <f>[1]入力３!AW21</f>
        <v>319</v>
      </c>
      <c r="BM18" s="68">
        <f t="shared" si="30"/>
        <v>650</v>
      </c>
      <c r="BN18" s="69">
        <f t="shared" si="2"/>
        <v>123</v>
      </c>
      <c r="BO18" s="67">
        <f t="shared" si="2"/>
        <v>122</v>
      </c>
      <c r="BP18" s="68">
        <f t="shared" si="2"/>
        <v>245</v>
      </c>
      <c r="BQ18" s="66">
        <f>[1]入力３!AX21</f>
        <v>6</v>
      </c>
      <c r="BR18" s="67">
        <f>[1]入力３!AY21</f>
        <v>5</v>
      </c>
      <c r="BS18" s="67">
        <f t="shared" si="31"/>
        <v>11</v>
      </c>
      <c r="BT18" s="67">
        <f>[1]入力３!AZ21</f>
        <v>27</v>
      </c>
      <c r="BU18" s="67">
        <f>[1]入力３!BA21</f>
        <v>25</v>
      </c>
      <c r="BV18" s="67">
        <f t="shared" si="32"/>
        <v>52</v>
      </c>
      <c r="BW18" s="67">
        <f>[1]入力３!BB21</f>
        <v>54</v>
      </c>
      <c r="BX18" s="67">
        <f>[1]入力３!BC21</f>
        <v>69</v>
      </c>
      <c r="BY18" s="67">
        <f t="shared" si="33"/>
        <v>123</v>
      </c>
      <c r="BZ18" s="67">
        <f>[1]入力３!BD21</f>
        <v>32</v>
      </c>
      <c r="CA18" s="67">
        <f>[1]入力３!BE21</f>
        <v>20</v>
      </c>
      <c r="CB18" s="67">
        <f t="shared" si="34"/>
        <v>52</v>
      </c>
      <c r="CC18" s="67">
        <f>[1]入力３!BF21</f>
        <v>4</v>
      </c>
      <c r="CD18" s="67">
        <f>[1]入力３!BG21</f>
        <v>3</v>
      </c>
      <c r="CE18" s="68">
        <f t="shared" si="35"/>
        <v>7</v>
      </c>
      <c r="CF18" s="69">
        <f t="shared" si="36"/>
        <v>102</v>
      </c>
      <c r="CG18" s="67">
        <f t="shared" si="36"/>
        <v>82</v>
      </c>
      <c r="CH18" s="68">
        <f t="shared" si="36"/>
        <v>184</v>
      </c>
      <c r="CI18" s="66">
        <f>[1]入力３!BH21</f>
        <v>13</v>
      </c>
      <c r="CJ18" s="67">
        <f>[1]入力３!BI21</f>
        <v>16</v>
      </c>
      <c r="CK18" s="67">
        <f t="shared" si="37"/>
        <v>29</v>
      </c>
      <c r="CL18" s="67">
        <f>[1]入力３!BJ21</f>
        <v>18</v>
      </c>
      <c r="CM18" s="67">
        <f>[1]入力３!BK21</f>
        <v>14</v>
      </c>
      <c r="CN18" s="67">
        <f t="shared" si="38"/>
        <v>32</v>
      </c>
      <c r="CO18" s="67">
        <f>[1]入力３!BL21</f>
        <v>13</v>
      </c>
      <c r="CP18" s="67">
        <f>[1]入力３!BM21</f>
        <v>11</v>
      </c>
      <c r="CQ18" s="67">
        <f t="shared" si="39"/>
        <v>24</v>
      </c>
      <c r="CR18" s="67">
        <f>[1]入力３!BN21</f>
        <v>57</v>
      </c>
      <c r="CS18" s="67">
        <f>[1]入力３!BO21</f>
        <v>39</v>
      </c>
      <c r="CT18" s="67">
        <f t="shared" si="40"/>
        <v>96</v>
      </c>
      <c r="CU18" s="67">
        <f>[1]入力３!BP21</f>
        <v>1</v>
      </c>
      <c r="CV18" s="67">
        <f>[1]入力３!BQ21</f>
        <v>2</v>
      </c>
      <c r="CW18" s="68">
        <f t="shared" si="41"/>
        <v>3</v>
      </c>
    </row>
    <row r="19" spans="1:101" s="60" customFormat="1" ht="18" customHeight="1" x14ac:dyDescent="0.15">
      <c r="A19" s="61"/>
      <c r="B19" s="62" t="s">
        <v>59</v>
      </c>
      <c r="C19" s="63">
        <f t="shared" si="43"/>
        <v>7155</v>
      </c>
      <c r="D19" s="64">
        <f t="shared" si="43"/>
        <v>7134</v>
      </c>
      <c r="E19" s="65">
        <f t="shared" si="11"/>
        <v>14289</v>
      </c>
      <c r="F19" s="63">
        <f t="shared" si="12"/>
        <v>5229</v>
      </c>
      <c r="G19" s="64">
        <f t="shared" si="1"/>
        <v>5314</v>
      </c>
      <c r="H19" s="65">
        <f t="shared" si="1"/>
        <v>10543</v>
      </c>
      <c r="I19" s="66">
        <f>[1]入力３!D20</f>
        <v>288</v>
      </c>
      <c r="J19" s="67">
        <f>[1]入力３!E20</f>
        <v>281</v>
      </c>
      <c r="K19" s="67">
        <f t="shared" si="42"/>
        <v>569</v>
      </c>
      <c r="L19" s="67">
        <f>[1]入力３!F20</f>
        <v>446</v>
      </c>
      <c r="M19" s="67">
        <f>[1]入力３!G20</f>
        <v>504</v>
      </c>
      <c r="N19" s="67">
        <f t="shared" si="13"/>
        <v>950</v>
      </c>
      <c r="O19" s="67">
        <f>[1]入力３!H20</f>
        <v>483</v>
      </c>
      <c r="P19" s="67">
        <f>[1]入力３!I20</f>
        <v>489</v>
      </c>
      <c r="Q19" s="67">
        <f t="shared" si="14"/>
        <v>972</v>
      </c>
      <c r="R19" s="67">
        <f>[1]入力３!J20</f>
        <v>111</v>
      </c>
      <c r="S19" s="67">
        <f>[1]入力３!K20</f>
        <v>89</v>
      </c>
      <c r="T19" s="67">
        <f t="shared" si="15"/>
        <v>200</v>
      </c>
      <c r="U19" s="67">
        <f>[1]入力３!L20</f>
        <v>150</v>
      </c>
      <c r="V19" s="67">
        <f>[1]入力３!M20</f>
        <v>141</v>
      </c>
      <c r="W19" s="67">
        <f t="shared" si="16"/>
        <v>291</v>
      </c>
      <c r="X19" s="67">
        <f>[1]入力３!N20</f>
        <v>951</v>
      </c>
      <c r="Y19" s="67">
        <f>[1]入力３!O20</f>
        <v>967</v>
      </c>
      <c r="Z19" s="67">
        <f t="shared" si="17"/>
        <v>1918</v>
      </c>
      <c r="AA19" s="67">
        <f>[1]入力３!P20</f>
        <v>508</v>
      </c>
      <c r="AB19" s="67">
        <f>[1]入力３!Q20</f>
        <v>539</v>
      </c>
      <c r="AC19" s="67">
        <f t="shared" si="18"/>
        <v>1047</v>
      </c>
      <c r="AD19" s="67">
        <f>[1]入力３!R20</f>
        <v>564</v>
      </c>
      <c r="AE19" s="67">
        <f>[1]入力３!S20</f>
        <v>575</v>
      </c>
      <c r="AF19" s="67">
        <f t="shared" si="19"/>
        <v>1139</v>
      </c>
      <c r="AG19" s="67">
        <f>[1]入力３!T20</f>
        <v>607</v>
      </c>
      <c r="AH19" s="67">
        <f>[1]入力３!U20</f>
        <v>648</v>
      </c>
      <c r="AI19" s="67">
        <f t="shared" si="20"/>
        <v>1255</v>
      </c>
      <c r="AJ19" s="67">
        <f>[1]入力３!V20</f>
        <v>528</v>
      </c>
      <c r="AK19" s="67">
        <f>[1]入力３!W20</f>
        <v>528</v>
      </c>
      <c r="AL19" s="67">
        <f t="shared" si="21"/>
        <v>1056</v>
      </c>
      <c r="AM19" s="67">
        <f>[1]入力３!X20</f>
        <v>70</v>
      </c>
      <c r="AN19" s="67">
        <f>[1]入力３!Y20</f>
        <v>73</v>
      </c>
      <c r="AO19" s="67">
        <f t="shared" si="22"/>
        <v>143</v>
      </c>
      <c r="AP19" s="67">
        <f>[1]入力３!Z20</f>
        <v>90</v>
      </c>
      <c r="AQ19" s="67">
        <f>[1]入力３!AA20</f>
        <v>79</v>
      </c>
      <c r="AR19" s="67">
        <f t="shared" si="23"/>
        <v>169</v>
      </c>
      <c r="AS19" s="67">
        <f>[1]入力３!AB20</f>
        <v>40</v>
      </c>
      <c r="AT19" s="67">
        <f>[1]入力３!AC20</f>
        <v>38</v>
      </c>
      <c r="AU19" s="67">
        <f t="shared" si="24"/>
        <v>78</v>
      </c>
      <c r="AV19" s="67">
        <f>[1]入力３!AD20</f>
        <v>75</v>
      </c>
      <c r="AW19" s="67">
        <f>[1]入力３!AE20</f>
        <v>57</v>
      </c>
      <c r="AX19" s="67">
        <f t="shared" si="25"/>
        <v>132</v>
      </c>
      <c r="AY19" s="67">
        <f>[1]入力３!AF20</f>
        <v>228</v>
      </c>
      <c r="AZ19" s="67">
        <f>[1]入力３!AG20</f>
        <v>217</v>
      </c>
      <c r="BA19" s="67">
        <f t="shared" si="26"/>
        <v>445</v>
      </c>
      <c r="BB19" s="67">
        <f>[1]入力３!AH20</f>
        <v>90</v>
      </c>
      <c r="BC19" s="67">
        <f>[1]入力３!AI20</f>
        <v>89</v>
      </c>
      <c r="BD19" s="68">
        <f t="shared" si="27"/>
        <v>179</v>
      </c>
      <c r="BE19" s="69">
        <f>SUM([1]入力３!AJ20,[1]入力３!AL20,[1]入力３!AN20,[1]入力３!AP20)</f>
        <v>1040</v>
      </c>
      <c r="BF19" s="67">
        <f>SUM([1]入力３!AK20,[1]入力３!AM20,[1]入力３!AO20,[1]入力３!AQ20)</f>
        <v>994</v>
      </c>
      <c r="BG19" s="68">
        <f t="shared" si="28"/>
        <v>2034</v>
      </c>
      <c r="BH19" s="69">
        <f>SUM([1]入力３!AR20,[1]入力３!AT20)</f>
        <v>235</v>
      </c>
      <c r="BI19" s="67">
        <f>SUM([1]入力３!AS20,[1]入力３!AU20)</f>
        <v>217</v>
      </c>
      <c r="BJ19" s="68">
        <f t="shared" si="29"/>
        <v>452</v>
      </c>
      <c r="BK19" s="69">
        <f>[1]入力３!AV20</f>
        <v>366</v>
      </c>
      <c r="BL19" s="67">
        <f>[1]入力３!AW20</f>
        <v>361</v>
      </c>
      <c r="BM19" s="68">
        <f t="shared" si="30"/>
        <v>727</v>
      </c>
      <c r="BN19" s="69">
        <f t="shared" si="2"/>
        <v>145</v>
      </c>
      <c r="BO19" s="67">
        <f t="shared" si="2"/>
        <v>123</v>
      </c>
      <c r="BP19" s="68">
        <f t="shared" si="2"/>
        <v>268</v>
      </c>
      <c r="BQ19" s="66">
        <f>[1]入力３!AX20</f>
        <v>4</v>
      </c>
      <c r="BR19" s="67">
        <f>[1]入力３!AY20</f>
        <v>6</v>
      </c>
      <c r="BS19" s="67">
        <f t="shared" si="31"/>
        <v>10</v>
      </c>
      <c r="BT19" s="67">
        <f>[1]入力３!AZ20</f>
        <v>34</v>
      </c>
      <c r="BU19" s="67">
        <f>[1]入力３!BA20</f>
        <v>33</v>
      </c>
      <c r="BV19" s="67">
        <f t="shared" si="32"/>
        <v>67</v>
      </c>
      <c r="BW19" s="67">
        <f>[1]入力３!BB20</f>
        <v>76</v>
      </c>
      <c r="BX19" s="67">
        <f>[1]入力３!BC20</f>
        <v>52</v>
      </c>
      <c r="BY19" s="67">
        <f t="shared" si="33"/>
        <v>128</v>
      </c>
      <c r="BZ19" s="67">
        <f>[1]入力３!BD20</f>
        <v>30</v>
      </c>
      <c r="CA19" s="67">
        <f>[1]入力３!BE20</f>
        <v>28</v>
      </c>
      <c r="CB19" s="67">
        <f t="shared" si="34"/>
        <v>58</v>
      </c>
      <c r="CC19" s="67">
        <f>[1]入力３!BF20</f>
        <v>1</v>
      </c>
      <c r="CD19" s="67">
        <f>[1]入力３!BG20</f>
        <v>4</v>
      </c>
      <c r="CE19" s="68">
        <f t="shared" si="35"/>
        <v>5</v>
      </c>
      <c r="CF19" s="69">
        <f t="shared" si="36"/>
        <v>140</v>
      </c>
      <c r="CG19" s="67">
        <f t="shared" si="36"/>
        <v>125</v>
      </c>
      <c r="CH19" s="68">
        <f t="shared" si="36"/>
        <v>265</v>
      </c>
      <c r="CI19" s="66">
        <f>[1]入力３!BH20</f>
        <v>27</v>
      </c>
      <c r="CJ19" s="67">
        <f>[1]入力３!BI20</f>
        <v>18</v>
      </c>
      <c r="CK19" s="67">
        <f t="shared" si="37"/>
        <v>45</v>
      </c>
      <c r="CL19" s="67">
        <f>[1]入力３!BJ20</f>
        <v>23</v>
      </c>
      <c r="CM19" s="67">
        <f>[1]入力３!BK20</f>
        <v>10</v>
      </c>
      <c r="CN19" s="67">
        <f t="shared" si="38"/>
        <v>33</v>
      </c>
      <c r="CO19" s="67">
        <f>[1]入力３!BL20</f>
        <v>30</v>
      </c>
      <c r="CP19" s="67">
        <f>[1]入力３!BM20</f>
        <v>27</v>
      </c>
      <c r="CQ19" s="67">
        <f t="shared" si="39"/>
        <v>57</v>
      </c>
      <c r="CR19" s="67">
        <f>[1]入力３!BN20</f>
        <v>49</v>
      </c>
      <c r="CS19" s="67">
        <f>[1]入力３!BO20</f>
        <v>54</v>
      </c>
      <c r="CT19" s="67">
        <f t="shared" si="40"/>
        <v>103</v>
      </c>
      <c r="CU19" s="67">
        <f>[1]入力３!BP20</f>
        <v>11</v>
      </c>
      <c r="CV19" s="67">
        <f>[1]入力３!BQ20</f>
        <v>16</v>
      </c>
      <c r="CW19" s="68">
        <f t="shared" si="41"/>
        <v>27</v>
      </c>
    </row>
    <row r="20" spans="1:101" s="60" customFormat="1" ht="18" customHeight="1" x14ac:dyDescent="0.15">
      <c r="A20" s="61"/>
      <c r="B20" s="62" t="s">
        <v>60</v>
      </c>
      <c r="C20" s="63">
        <f t="shared" si="43"/>
        <v>5771</v>
      </c>
      <c r="D20" s="64">
        <f t="shared" si="43"/>
        <v>6052</v>
      </c>
      <c r="E20" s="65">
        <f t="shared" si="11"/>
        <v>11823</v>
      </c>
      <c r="F20" s="63">
        <f t="shared" si="12"/>
        <v>4219</v>
      </c>
      <c r="G20" s="64">
        <f t="shared" si="1"/>
        <v>4511</v>
      </c>
      <c r="H20" s="65">
        <f t="shared" si="1"/>
        <v>8730</v>
      </c>
      <c r="I20" s="66">
        <f>[1]入力３!D19</f>
        <v>222</v>
      </c>
      <c r="J20" s="67">
        <f>[1]入力３!E19</f>
        <v>250</v>
      </c>
      <c r="K20" s="67">
        <f t="shared" si="42"/>
        <v>472</v>
      </c>
      <c r="L20" s="67">
        <f>[1]入力３!F19</f>
        <v>391</v>
      </c>
      <c r="M20" s="67">
        <f>[1]入力３!G19</f>
        <v>421</v>
      </c>
      <c r="N20" s="67">
        <f t="shared" si="13"/>
        <v>812</v>
      </c>
      <c r="O20" s="67">
        <f>[1]入力３!H19</f>
        <v>392</v>
      </c>
      <c r="P20" s="67">
        <f>[1]入力３!I19</f>
        <v>400</v>
      </c>
      <c r="Q20" s="67">
        <f t="shared" si="14"/>
        <v>792</v>
      </c>
      <c r="R20" s="67">
        <f>[1]入力３!J19</f>
        <v>93</v>
      </c>
      <c r="S20" s="67">
        <f>[1]入力３!K19</f>
        <v>82</v>
      </c>
      <c r="T20" s="67">
        <f t="shared" si="15"/>
        <v>175</v>
      </c>
      <c r="U20" s="67">
        <f>[1]入力３!L19</f>
        <v>105</v>
      </c>
      <c r="V20" s="67">
        <f>[1]入力３!M19</f>
        <v>108</v>
      </c>
      <c r="W20" s="67">
        <f t="shared" si="16"/>
        <v>213</v>
      </c>
      <c r="X20" s="67">
        <f>[1]入力３!N19</f>
        <v>686</v>
      </c>
      <c r="Y20" s="67">
        <f>[1]入力３!O19</f>
        <v>765</v>
      </c>
      <c r="Z20" s="67">
        <f t="shared" si="17"/>
        <v>1451</v>
      </c>
      <c r="AA20" s="67">
        <f>[1]入力３!P19</f>
        <v>458</v>
      </c>
      <c r="AB20" s="67">
        <f>[1]入力３!Q19</f>
        <v>487</v>
      </c>
      <c r="AC20" s="67">
        <f t="shared" si="18"/>
        <v>945</v>
      </c>
      <c r="AD20" s="67">
        <f>[1]入力３!R19</f>
        <v>482</v>
      </c>
      <c r="AE20" s="67">
        <f>[1]入力３!S19</f>
        <v>530</v>
      </c>
      <c r="AF20" s="67">
        <f t="shared" si="19"/>
        <v>1012</v>
      </c>
      <c r="AG20" s="67">
        <f>[1]入力３!T19</f>
        <v>453</v>
      </c>
      <c r="AH20" s="67">
        <f>[1]入力３!U19</f>
        <v>513</v>
      </c>
      <c r="AI20" s="67">
        <f t="shared" si="20"/>
        <v>966</v>
      </c>
      <c r="AJ20" s="67">
        <f>[1]入力３!V19</f>
        <v>383</v>
      </c>
      <c r="AK20" s="67">
        <f>[1]入力３!W19</f>
        <v>429</v>
      </c>
      <c r="AL20" s="67">
        <f t="shared" si="21"/>
        <v>812</v>
      </c>
      <c r="AM20" s="67">
        <f>[1]入力３!X19</f>
        <v>62</v>
      </c>
      <c r="AN20" s="67">
        <f>[1]入力３!Y19</f>
        <v>70</v>
      </c>
      <c r="AO20" s="67">
        <f t="shared" si="22"/>
        <v>132</v>
      </c>
      <c r="AP20" s="67">
        <f>[1]入力３!Z19</f>
        <v>76</v>
      </c>
      <c r="AQ20" s="67">
        <f>[1]入力３!AA19</f>
        <v>60</v>
      </c>
      <c r="AR20" s="67">
        <f t="shared" si="23"/>
        <v>136</v>
      </c>
      <c r="AS20" s="67">
        <f>[1]入力３!AB19</f>
        <v>34</v>
      </c>
      <c r="AT20" s="67">
        <f>[1]入力３!AC19</f>
        <v>34</v>
      </c>
      <c r="AU20" s="67">
        <f t="shared" si="24"/>
        <v>68</v>
      </c>
      <c r="AV20" s="67">
        <f>[1]入力３!AD19</f>
        <v>72</v>
      </c>
      <c r="AW20" s="67">
        <f>[1]入力３!AE19</f>
        <v>64</v>
      </c>
      <c r="AX20" s="67">
        <f t="shared" si="25"/>
        <v>136</v>
      </c>
      <c r="AY20" s="67">
        <f>[1]入力３!AF19</f>
        <v>214</v>
      </c>
      <c r="AZ20" s="67">
        <f>[1]入力３!AG19</f>
        <v>200</v>
      </c>
      <c r="BA20" s="67">
        <f t="shared" si="26"/>
        <v>414</v>
      </c>
      <c r="BB20" s="67">
        <f>[1]入力３!AH19</f>
        <v>96</v>
      </c>
      <c r="BC20" s="67">
        <f>[1]入力３!AI19</f>
        <v>98</v>
      </c>
      <c r="BD20" s="68">
        <f t="shared" si="27"/>
        <v>194</v>
      </c>
      <c r="BE20" s="69">
        <f>SUM([1]入力３!AJ19,[1]入力３!AL19,[1]入力３!AN19,[1]入力３!AP19)</f>
        <v>840</v>
      </c>
      <c r="BF20" s="67">
        <f>SUM([1]入力３!AK19,[1]入力３!AM19,[1]入力３!AO19,[1]入力３!AQ19)</f>
        <v>858</v>
      </c>
      <c r="BG20" s="68">
        <f t="shared" si="28"/>
        <v>1698</v>
      </c>
      <c r="BH20" s="69">
        <f>SUM([1]入力３!AR19,[1]入力３!AT19)</f>
        <v>197</v>
      </c>
      <c r="BI20" s="67">
        <f>SUM([1]入力３!AS19,[1]入力３!AU19)</f>
        <v>196</v>
      </c>
      <c r="BJ20" s="68">
        <f t="shared" si="29"/>
        <v>393</v>
      </c>
      <c r="BK20" s="69">
        <f>[1]入力３!AV19</f>
        <v>253</v>
      </c>
      <c r="BL20" s="67">
        <f>[1]入力３!AW19</f>
        <v>241</v>
      </c>
      <c r="BM20" s="68">
        <f t="shared" si="30"/>
        <v>494</v>
      </c>
      <c r="BN20" s="69">
        <f t="shared" si="2"/>
        <v>135</v>
      </c>
      <c r="BO20" s="67">
        <f t="shared" si="2"/>
        <v>119</v>
      </c>
      <c r="BP20" s="68">
        <f t="shared" si="2"/>
        <v>254</v>
      </c>
      <c r="BQ20" s="66">
        <f>[1]入力３!AX19</f>
        <v>5</v>
      </c>
      <c r="BR20" s="67">
        <f>[1]入力３!AY19</f>
        <v>6</v>
      </c>
      <c r="BS20" s="67">
        <f t="shared" si="31"/>
        <v>11</v>
      </c>
      <c r="BT20" s="67">
        <f>[1]入力３!AZ19</f>
        <v>30</v>
      </c>
      <c r="BU20" s="67">
        <f>[1]入力３!BA19</f>
        <v>20</v>
      </c>
      <c r="BV20" s="67">
        <f t="shared" si="32"/>
        <v>50</v>
      </c>
      <c r="BW20" s="67">
        <f>[1]入力３!BB19</f>
        <v>60</v>
      </c>
      <c r="BX20" s="67">
        <f>[1]入力３!BC19</f>
        <v>60</v>
      </c>
      <c r="BY20" s="67">
        <f t="shared" si="33"/>
        <v>120</v>
      </c>
      <c r="BZ20" s="67">
        <f>[1]入力３!BD19</f>
        <v>34</v>
      </c>
      <c r="CA20" s="67">
        <f>[1]入力３!BE19</f>
        <v>25</v>
      </c>
      <c r="CB20" s="67">
        <f t="shared" si="34"/>
        <v>59</v>
      </c>
      <c r="CC20" s="67">
        <f>[1]入力３!BF19</f>
        <v>6</v>
      </c>
      <c r="CD20" s="67">
        <f>[1]入力３!BG19</f>
        <v>8</v>
      </c>
      <c r="CE20" s="68">
        <f t="shared" si="35"/>
        <v>14</v>
      </c>
      <c r="CF20" s="69">
        <f t="shared" si="36"/>
        <v>127</v>
      </c>
      <c r="CG20" s="67">
        <f t="shared" si="36"/>
        <v>127</v>
      </c>
      <c r="CH20" s="68">
        <f t="shared" si="36"/>
        <v>254</v>
      </c>
      <c r="CI20" s="66">
        <f>[1]入力３!BH19</f>
        <v>20</v>
      </c>
      <c r="CJ20" s="67">
        <f>[1]入力３!BI19</f>
        <v>18</v>
      </c>
      <c r="CK20" s="67">
        <f t="shared" si="37"/>
        <v>38</v>
      </c>
      <c r="CL20" s="67">
        <f>[1]入力３!BJ19</f>
        <v>17</v>
      </c>
      <c r="CM20" s="67">
        <f>[1]入力３!BK19</f>
        <v>19</v>
      </c>
      <c r="CN20" s="67">
        <f t="shared" si="38"/>
        <v>36</v>
      </c>
      <c r="CO20" s="67">
        <f>[1]入力３!BL19</f>
        <v>25</v>
      </c>
      <c r="CP20" s="67">
        <f>[1]入力３!BM19</f>
        <v>22</v>
      </c>
      <c r="CQ20" s="67">
        <f t="shared" si="39"/>
        <v>47</v>
      </c>
      <c r="CR20" s="67">
        <f>[1]入力３!BN19</f>
        <v>56</v>
      </c>
      <c r="CS20" s="67">
        <f>[1]入力３!BO19</f>
        <v>61</v>
      </c>
      <c r="CT20" s="67">
        <f t="shared" si="40"/>
        <v>117</v>
      </c>
      <c r="CU20" s="67">
        <f>[1]入力３!BP19</f>
        <v>9</v>
      </c>
      <c r="CV20" s="67">
        <f>[1]入力３!BQ19</f>
        <v>7</v>
      </c>
      <c r="CW20" s="68">
        <f t="shared" si="41"/>
        <v>16</v>
      </c>
    </row>
    <row r="21" spans="1:101" s="60" customFormat="1" ht="18" customHeight="1" x14ac:dyDescent="0.15">
      <c r="A21" s="61"/>
      <c r="B21" s="62" t="s">
        <v>61</v>
      </c>
      <c r="C21" s="63">
        <f t="shared" si="43"/>
        <v>5561</v>
      </c>
      <c r="D21" s="64">
        <f t="shared" si="43"/>
        <v>5907</v>
      </c>
      <c r="E21" s="65">
        <f t="shared" si="11"/>
        <v>11468</v>
      </c>
      <c r="F21" s="63">
        <f t="shared" si="12"/>
        <v>4025</v>
      </c>
      <c r="G21" s="64">
        <f t="shared" si="1"/>
        <v>4317</v>
      </c>
      <c r="H21" s="65">
        <f t="shared" si="1"/>
        <v>8342</v>
      </c>
      <c r="I21" s="66">
        <f>[1]入力３!D18</f>
        <v>224</v>
      </c>
      <c r="J21" s="67">
        <f>[1]入力３!E18</f>
        <v>256</v>
      </c>
      <c r="K21" s="67">
        <f t="shared" si="42"/>
        <v>480</v>
      </c>
      <c r="L21" s="67">
        <f>[1]入力３!F18</f>
        <v>378</v>
      </c>
      <c r="M21" s="67">
        <f>[1]入力３!G18</f>
        <v>367</v>
      </c>
      <c r="N21" s="67">
        <f t="shared" si="13"/>
        <v>745</v>
      </c>
      <c r="O21" s="67">
        <f>[1]入力３!H18</f>
        <v>416</v>
      </c>
      <c r="P21" s="67">
        <f>[1]入力３!I18</f>
        <v>431</v>
      </c>
      <c r="Q21" s="67">
        <f t="shared" si="14"/>
        <v>847</v>
      </c>
      <c r="R21" s="67">
        <f>[1]入力３!J18</f>
        <v>73</v>
      </c>
      <c r="S21" s="67">
        <f>[1]入力３!K18</f>
        <v>77</v>
      </c>
      <c r="T21" s="67">
        <f t="shared" si="15"/>
        <v>150</v>
      </c>
      <c r="U21" s="67">
        <f>[1]入力３!L18</f>
        <v>118</v>
      </c>
      <c r="V21" s="67">
        <f>[1]入力３!M18</f>
        <v>123</v>
      </c>
      <c r="W21" s="67">
        <f t="shared" si="16"/>
        <v>241</v>
      </c>
      <c r="X21" s="67">
        <f>[1]入力３!N18</f>
        <v>652</v>
      </c>
      <c r="Y21" s="67">
        <f>[1]入力３!O18</f>
        <v>776</v>
      </c>
      <c r="Z21" s="67">
        <f t="shared" si="17"/>
        <v>1428</v>
      </c>
      <c r="AA21" s="67">
        <f>[1]入力３!P18</f>
        <v>370</v>
      </c>
      <c r="AB21" s="67">
        <f>[1]入力３!Q18</f>
        <v>407</v>
      </c>
      <c r="AC21" s="67">
        <f t="shared" si="18"/>
        <v>777</v>
      </c>
      <c r="AD21" s="67">
        <f>[1]入力３!R18</f>
        <v>458</v>
      </c>
      <c r="AE21" s="67">
        <f>[1]入力３!S18</f>
        <v>482</v>
      </c>
      <c r="AF21" s="67">
        <f t="shared" si="19"/>
        <v>940</v>
      </c>
      <c r="AG21" s="67">
        <f>[1]入力３!T18</f>
        <v>409</v>
      </c>
      <c r="AH21" s="67">
        <f>[1]入力３!U18</f>
        <v>446</v>
      </c>
      <c r="AI21" s="67">
        <f t="shared" si="20"/>
        <v>855</v>
      </c>
      <c r="AJ21" s="67">
        <f>[1]入力３!V18</f>
        <v>399</v>
      </c>
      <c r="AK21" s="67">
        <f>[1]入力３!W18</f>
        <v>403</v>
      </c>
      <c r="AL21" s="67">
        <f t="shared" si="21"/>
        <v>802</v>
      </c>
      <c r="AM21" s="67">
        <f>[1]入力３!X18</f>
        <v>69</v>
      </c>
      <c r="AN21" s="67">
        <f>[1]入力３!Y18</f>
        <v>63</v>
      </c>
      <c r="AO21" s="67">
        <f t="shared" si="22"/>
        <v>132</v>
      </c>
      <c r="AP21" s="67">
        <f>[1]入力３!Z18</f>
        <v>74</v>
      </c>
      <c r="AQ21" s="67">
        <f>[1]入力３!AA18</f>
        <v>70</v>
      </c>
      <c r="AR21" s="67">
        <f t="shared" si="23"/>
        <v>144</v>
      </c>
      <c r="AS21" s="67">
        <f>[1]入力３!AB18</f>
        <v>40</v>
      </c>
      <c r="AT21" s="67">
        <f>[1]入力３!AC18</f>
        <v>38</v>
      </c>
      <c r="AU21" s="67">
        <f t="shared" si="24"/>
        <v>78</v>
      </c>
      <c r="AV21" s="67">
        <f>[1]入力３!AD18</f>
        <v>75</v>
      </c>
      <c r="AW21" s="67">
        <f>[1]入力３!AE18</f>
        <v>75</v>
      </c>
      <c r="AX21" s="67">
        <f t="shared" si="25"/>
        <v>150</v>
      </c>
      <c r="AY21" s="67">
        <f>[1]入力３!AF18</f>
        <v>189</v>
      </c>
      <c r="AZ21" s="67">
        <f>[1]入力３!AG18</f>
        <v>222</v>
      </c>
      <c r="BA21" s="67">
        <f t="shared" si="26"/>
        <v>411</v>
      </c>
      <c r="BB21" s="67">
        <f>[1]入力３!AH18</f>
        <v>81</v>
      </c>
      <c r="BC21" s="67">
        <f>[1]入力３!AI18</f>
        <v>81</v>
      </c>
      <c r="BD21" s="68">
        <f t="shared" si="27"/>
        <v>162</v>
      </c>
      <c r="BE21" s="69">
        <f>SUM([1]入力３!AJ18,[1]入力３!AL18,[1]入力３!AN18,[1]入力３!AP18)</f>
        <v>765</v>
      </c>
      <c r="BF21" s="67">
        <f>SUM([1]入力３!AK18,[1]入力３!AM18,[1]入力３!AO18,[1]入力３!AQ18)</f>
        <v>790</v>
      </c>
      <c r="BG21" s="68">
        <f t="shared" si="28"/>
        <v>1555</v>
      </c>
      <c r="BH21" s="69">
        <f>SUM([1]入力３!AR18,[1]入力３!AT18)</f>
        <v>182</v>
      </c>
      <c r="BI21" s="67">
        <f>SUM([1]入力３!AS18,[1]入力３!AU18)</f>
        <v>200</v>
      </c>
      <c r="BJ21" s="68">
        <f t="shared" si="29"/>
        <v>382</v>
      </c>
      <c r="BK21" s="69">
        <f>[1]入力３!AV18</f>
        <v>240</v>
      </c>
      <c r="BL21" s="67">
        <f>[1]入力３!AW18</f>
        <v>267</v>
      </c>
      <c r="BM21" s="68">
        <f t="shared" si="30"/>
        <v>507</v>
      </c>
      <c r="BN21" s="69">
        <f t="shared" si="2"/>
        <v>198</v>
      </c>
      <c r="BO21" s="67">
        <f t="shared" si="2"/>
        <v>179</v>
      </c>
      <c r="BP21" s="68">
        <f t="shared" si="2"/>
        <v>377</v>
      </c>
      <c r="BQ21" s="66">
        <f>[1]入力３!AX18</f>
        <v>13</v>
      </c>
      <c r="BR21" s="67">
        <f>[1]入力３!AY18</f>
        <v>7</v>
      </c>
      <c r="BS21" s="67">
        <f t="shared" si="31"/>
        <v>20</v>
      </c>
      <c r="BT21" s="67">
        <f>[1]入力３!AZ18</f>
        <v>40</v>
      </c>
      <c r="BU21" s="67">
        <f>[1]入力３!BA18</f>
        <v>42</v>
      </c>
      <c r="BV21" s="67">
        <f t="shared" si="32"/>
        <v>82</v>
      </c>
      <c r="BW21" s="67">
        <f>[1]入力３!BB18</f>
        <v>91</v>
      </c>
      <c r="BX21" s="67">
        <f>[1]入力３!BC18</f>
        <v>86</v>
      </c>
      <c r="BY21" s="67">
        <f t="shared" si="33"/>
        <v>177</v>
      </c>
      <c r="BZ21" s="67">
        <f>[1]入力３!BD18</f>
        <v>39</v>
      </c>
      <c r="CA21" s="67">
        <f>[1]入力３!BE18</f>
        <v>34</v>
      </c>
      <c r="CB21" s="67">
        <f t="shared" si="34"/>
        <v>73</v>
      </c>
      <c r="CC21" s="67">
        <f>[1]入力３!BF18</f>
        <v>15</v>
      </c>
      <c r="CD21" s="67">
        <f>[1]入力３!BG18</f>
        <v>10</v>
      </c>
      <c r="CE21" s="68">
        <f t="shared" si="35"/>
        <v>25</v>
      </c>
      <c r="CF21" s="69">
        <f t="shared" si="36"/>
        <v>151</v>
      </c>
      <c r="CG21" s="67">
        <f t="shared" si="36"/>
        <v>154</v>
      </c>
      <c r="CH21" s="68">
        <f t="shared" si="36"/>
        <v>305</v>
      </c>
      <c r="CI21" s="66">
        <f>[1]入力３!BH18</f>
        <v>19</v>
      </c>
      <c r="CJ21" s="67">
        <f>[1]入力３!BI18</f>
        <v>16</v>
      </c>
      <c r="CK21" s="67">
        <f t="shared" si="37"/>
        <v>35</v>
      </c>
      <c r="CL21" s="67">
        <f>[1]入力３!BJ18</f>
        <v>27</v>
      </c>
      <c r="CM21" s="67">
        <f>[1]入力３!BK18</f>
        <v>24</v>
      </c>
      <c r="CN21" s="67">
        <f t="shared" si="38"/>
        <v>51</v>
      </c>
      <c r="CO21" s="67">
        <f>[1]入力３!BL18</f>
        <v>32</v>
      </c>
      <c r="CP21" s="67">
        <f>[1]入力３!BM18</f>
        <v>36</v>
      </c>
      <c r="CQ21" s="67">
        <f t="shared" si="39"/>
        <v>68</v>
      </c>
      <c r="CR21" s="67">
        <f>[1]入力３!BN18</f>
        <v>64</v>
      </c>
      <c r="CS21" s="67">
        <f>[1]入力３!BO18</f>
        <v>69</v>
      </c>
      <c r="CT21" s="67">
        <f t="shared" si="40"/>
        <v>133</v>
      </c>
      <c r="CU21" s="67">
        <f>[1]入力３!BP18</f>
        <v>9</v>
      </c>
      <c r="CV21" s="67">
        <f>[1]入力３!BQ18</f>
        <v>9</v>
      </c>
      <c r="CW21" s="68">
        <f t="shared" si="41"/>
        <v>18</v>
      </c>
    </row>
    <row r="22" spans="1:101" s="60" customFormat="1" ht="18" customHeight="1" thickBot="1" x14ac:dyDescent="0.2">
      <c r="A22" s="61"/>
      <c r="B22" s="70" t="s">
        <v>62</v>
      </c>
      <c r="C22" s="63">
        <f t="shared" si="43"/>
        <v>5792</v>
      </c>
      <c r="D22" s="64">
        <f t="shared" si="43"/>
        <v>6189</v>
      </c>
      <c r="E22" s="73">
        <f t="shared" si="11"/>
        <v>11981</v>
      </c>
      <c r="F22" s="74">
        <f t="shared" si="12"/>
        <v>4124</v>
      </c>
      <c r="G22" s="75">
        <f t="shared" si="1"/>
        <v>4454</v>
      </c>
      <c r="H22" s="73">
        <f t="shared" si="1"/>
        <v>8578</v>
      </c>
      <c r="I22" s="76">
        <f>[1]入力３!D17</f>
        <v>216</v>
      </c>
      <c r="J22" s="77">
        <f>[1]入力３!E17</f>
        <v>238</v>
      </c>
      <c r="K22" s="77">
        <f t="shared" si="42"/>
        <v>454</v>
      </c>
      <c r="L22" s="77">
        <f>[1]入力３!F17</f>
        <v>306</v>
      </c>
      <c r="M22" s="77">
        <f>[1]入力３!G17</f>
        <v>364</v>
      </c>
      <c r="N22" s="77">
        <f t="shared" si="13"/>
        <v>670</v>
      </c>
      <c r="O22" s="77">
        <f>[1]入力３!H17</f>
        <v>370</v>
      </c>
      <c r="P22" s="77">
        <f>[1]入力３!I17</f>
        <v>399</v>
      </c>
      <c r="Q22" s="77">
        <f t="shared" si="14"/>
        <v>769</v>
      </c>
      <c r="R22" s="77">
        <f>[1]入力３!J17</f>
        <v>102</v>
      </c>
      <c r="S22" s="77">
        <f>[1]入力３!K17</f>
        <v>110</v>
      </c>
      <c r="T22" s="77">
        <f t="shared" si="15"/>
        <v>212</v>
      </c>
      <c r="U22" s="77">
        <f>[1]入力３!L17</f>
        <v>150</v>
      </c>
      <c r="V22" s="77">
        <f>[1]入力３!M17</f>
        <v>186</v>
      </c>
      <c r="W22" s="77">
        <f t="shared" si="16"/>
        <v>336</v>
      </c>
      <c r="X22" s="77">
        <f>[1]入力３!N17</f>
        <v>667</v>
      </c>
      <c r="Y22" s="77">
        <f>[1]入力３!O17</f>
        <v>772</v>
      </c>
      <c r="Z22" s="77">
        <f t="shared" si="17"/>
        <v>1439</v>
      </c>
      <c r="AA22" s="77">
        <f>[1]入力３!P17</f>
        <v>426</v>
      </c>
      <c r="AB22" s="77">
        <f>[1]入力３!Q17</f>
        <v>463</v>
      </c>
      <c r="AC22" s="77">
        <f t="shared" si="18"/>
        <v>889</v>
      </c>
      <c r="AD22" s="77">
        <f>[1]入力３!R17</f>
        <v>405</v>
      </c>
      <c r="AE22" s="77">
        <f>[1]入力３!S17</f>
        <v>454</v>
      </c>
      <c r="AF22" s="77">
        <f t="shared" si="19"/>
        <v>859</v>
      </c>
      <c r="AG22" s="77">
        <f>[1]入力３!T17</f>
        <v>451</v>
      </c>
      <c r="AH22" s="77">
        <f>[1]入力３!U17</f>
        <v>428</v>
      </c>
      <c r="AI22" s="77">
        <f t="shared" si="20"/>
        <v>879</v>
      </c>
      <c r="AJ22" s="77">
        <f>[1]入力３!V17</f>
        <v>373</v>
      </c>
      <c r="AK22" s="77">
        <f>[1]入力３!W17</f>
        <v>376</v>
      </c>
      <c r="AL22" s="77">
        <f t="shared" si="21"/>
        <v>749</v>
      </c>
      <c r="AM22" s="77">
        <f>[1]入力３!X17</f>
        <v>80</v>
      </c>
      <c r="AN22" s="77">
        <f>[1]入力３!Y17</f>
        <v>83</v>
      </c>
      <c r="AO22" s="77">
        <f t="shared" si="22"/>
        <v>163</v>
      </c>
      <c r="AP22" s="77">
        <f>[1]入力３!Z17</f>
        <v>121</v>
      </c>
      <c r="AQ22" s="77">
        <f>[1]入力３!AA17</f>
        <v>118</v>
      </c>
      <c r="AR22" s="77">
        <f t="shared" si="23"/>
        <v>239</v>
      </c>
      <c r="AS22" s="77">
        <f>[1]入力３!AB17</f>
        <v>50</v>
      </c>
      <c r="AT22" s="77">
        <f>[1]入力３!AC17</f>
        <v>45</v>
      </c>
      <c r="AU22" s="77">
        <f t="shared" si="24"/>
        <v>95</v>
      </c>
      <c r="AV22" s="77">
        <f>[1]入力３!AD17</f>
        <v>104</v>
      </c>
      <c r="AW22" s="77">
        <f>[1]入力３!AE17</f>
        <v>107</v>
      </c>
      <c r="AX22" s="77">
        <f t="shared" si="25"/>
        <v>211</v>
      </c>
      <c r="AY22" s="77">
        <f>[1]入力３!AF17</f>
        <v>209</v>
      </c>
      <c r="AZ22" s="77">
        <f>[1]入力３!AG17</f>
        <v>226</v>
      </c>
      <c r="BA22" s="77">
        <f t="shared" si="26"/>
        <v>435</v>
      </c>
      <c r="BB22" s="77">
        <f>[1]入力３!AH17</f>
        <v>94</v>
      </c>
      <c r="BC22" s="77">
        <f>[1]入力３!AI17</f>
        <v>85</v>
      </c>
      <c r="BD22" s="78">
        <f t="shared" si="27"/>
        <v>179</v>
      </c>
      <c r="BE22" s="79">
        <f>SUM([1]入力３!AJ17,[1]入力３!AL17,[1]入力３!AN17,[1]入力３!AP17)</f>
        <v>766</v>
      </c>
      <c r="BF22" s="77">
        <f>SUM([1]入力３!AK17,[1]入力３!AM17,[1]入力３!AO17,[1]入力３!AQ17)</f>
        <v>764</v>
      </c>
      <c r="BG22" s="78">
        <f t="shared" si="28"/>
        <v>1530</v>
      </c>
      <c r="BH22" s="79">
        <f>SUM([1]入力３!AR17,[1]入力３!AT17)</f>
        <v>217</v>
      </c>
      <c r="BI22" s="77">
        <f>SUM([1]入力３!AS17,[1]入力３!AU17)</f>
        <v>237</v>
      </c>
      <c r="BJ22" s="78">
        <f t="shared" si="29"/>
        <v>454</v>
      </c>
      <c r="BK22" s="79">
        <f>[1]入力３!AV17</f>
        <v>268</v>
      </c>
      <c r="BL22" s="77">
        <f>[1]入力３!AW17</f>
        <v>286</v>
      </c>
      <c r="BM22" s="78">
        <f t="shared" si="30"/>
        <v>554</v>
      </c>
      <c r="BN22" s="79">
        <f t="shared" si="2"/>
        <v>206</v>
      </c>
      <c r="BO22" s="77">
        <f t="shared" si="2"/>
        <v>223</v>
      </c>
      <c r="BP22" s="78">
        <f t="shared" si="2"/>
        <v>429</v>
      </c>
      <c r="BQ22" s="76">
        <f>[1]入力３!AX17</f>
        <v>6</v>
      </c>
      <c r="BR22" s="77">
        <f>[1]入力３!AY17</f>
        <v>10</v>
      </c>
      <c r="BS22" s="77">
        <f t="shared" si="31"/>
        <v>16</v>
      </c>
      <c r="BT22" s="77">
        <f>[1]入力３!AZ17</f>
        <v>43</v>
      </c>
      <c r="BU22" s="77">
        <f>[1]入力３!BA17</f>
        <v>45</v>
      </c>
      <c r="BV22" s="77">
        <f t="shared" si="32"/>
        <v>88</v>
      </c>
      <c r="BW22" s="77">
        <f>[1]入力３!BB17</f>
        <v>92</v>
      </c>
      <c r="BX22" s="77">
        <f>[1]入力３!BC17</f>
        <v>103</v>
      </c>
      <c r="BY22" s="77">
        <f t="shared" si="33"/>
        <v>195</v>
      </c>
      <c r="BZ22" s="77">
        <f>[1]入力３!BD17</f>
        <v>55</v>
      </c>
      <c r="CA22" s="77">
        <f>[1]入力３!BE17</f>
        <v>57</v>
      </c>
      <c r="CB22" s="77">
        <f t="shared" si="34"/>
        <v>112</v>
      </c>
      <c r="CC22" s="77">
        <f>[1]入力３!BF17</f>
        <v>10</v>
      </c>
      <c r="CD22" s="77">
        <f>[1]入力３!BG17</f>
        <v>8</v>
      </c>
      <c r="CE22" s="78">
        <f t="shared" si="35"/>
        <v>18</v>
      </c>
      <c r="CF22" s="79">
        <f t="shared" si="36"/>
        <v>211</v>
      </c>
      <c r="CG22" s="77">
        <f t="shared" si="36"/>
        <v>225</v>
      </c>
      <c r="CH22" s="78">
        <f t="shared" si="36"/>
        <v>436</v>
      </c>
      <c r="CI22" s="76">
        <f>[1]入力３!BH17</f>
        <v>26</v>
      </c>
      <c r="CJ22" s="77">
        <f>[1]入力３!BI17</f>
        <v>32</v>
      </c>
      <c r="CK22" s="77">
        <f t="shared" si="37"/>
        <v>58</v>
      </c>
      <c r="CL22" s="77">
        <f>[1]入力３!BJ17</f>
        <v>41</v>
      </c>
      <c r="CM22" s="77">
        <f>[1]入力３!BK17</f>
        <v>38</v>
      </c>
      <c r="CN22" s="77">
        <f t="shared" si="38"/>
        <v>79</v>
      </c>
      <c r="CO22" s="77">
        <f>[1]入力３!BL17</f>
        <v>58</v>
      </c>
      <c r="CP22" s="77">
        <f>[1]入力３!BM17</f>
        <v>51</v>
      </c>
      <c r="CQ22" s="77">
        <f t="shared" si="39"/>
        <v>109</v>
      </c>
      <c r="CR22" s="77">
        <f>[1]入力３!BN17</f>
        <v>74</v>
      </c>
      <c r="CS22" s="77">
        <f>[1]入力３!BO17</f>
        <v>90</v>
      </c>
      <c r="CT22" s="77">
        <f t="shared" si="40"/>
        <v>164</v>
      </c>
      <c r="CU22" s="77">
        <f>[1]入力３!BP17</f>
        <v>12</v>
      </c>
      <c r="CV22" s="77">
        <f>[1]入力３!BQ17</f>
        <v>14</v>
      </c>
      <c r="CW22" s="78">
        <f t="shared" si="41"/>
        <v>26</v>
      </c>
    </row>
    <row r="23" spans="1:101" s="50" customFormat="1" ht="18" customHeight="1" thickBot="1" x14ac:dyDescent="0.2">
      <c r="A23" s="80"/>
      <c r="B23" s="81" t="s">
        <v>50</v>
      </c>
      <c r="C23" s="82">
        <f>SUM(F23,BE23,BH23,BK23,BN23,CF23)</f>
        <v>54953</v>
      </c>
      <c r="D23" s="83">
        <f>SUM(G23,BF23,BI23,BL23,BO23,CG23)</f>
        <v>55689</v>
      </c>
      <c r="E23" s="84">
        <f t="shared" si="11"/>
        <v>110642</v>
      </c>
      <c r="F23" s="82">
        <f t="shared" si="12"/>
        <v>40477</v>
      </c>
      <c r="G23" s="83">
        <f>SUM(J23+M23+P23+S23+V23+Y23+AB23+AE23+AH23+AK23+AN23+AQ23+AT23+AW23+AZ23+BC23)</f>
        <v>41468</v>
      </c>
      <c r="H23" s="84">
        <f>SUM(K23+N23+Q23+T23+W23+Z23+AC23+AF23+AI23+AL23+AO23+AR23+AU23+AX23+BA23+BD23)</f>
        <v>81945</v>
      </c>
      <c r="I23" s="85">
        <f t="shared" ref="I23:Y23" si="44">SUM(I13:I22)</f>
        <v>2237</v>
      </c>
      <c r="J23" s="86">
        <f t="shared" si="44"/>
        <v>2185</v>
      </c>
      <c r="K23" s="86">
        <f>SUM(I23:J23)</f>
        <v>4422</v>
      </c>
      <c r="L23" s="86">
        <f t="shared" si="44"/>
        <v>3067</v>
      </c>
      <c r="M23" s="86">
        <f t="shared" si="44"/>
        <v>3281</v>
      </c>
      <c r="N23" s="86">
        <f t="shared" si="13"/>
        <v>6348</v>
      </c>
      <c r="O23" s="86">
        <f t="shared" si="44"/>
        <v>3664</v>
      </c>
      <c r="P23" s="86">
        <f t="shared" si="44"/>
        <v>3759</v>
      </c>
      <c r="Q23" s="86">
        <f t="shared" si="14"/>
        <v>7423</v>
      </c>
      <c r="R23" s="86">
        <f t="shared" si="44"/>
        <v>741</v>
      </c>
      <c r="S23" s="86">
        <f t="shared" si="44"/>
        <v>692</v>
      </c>
      <c r="T23" s="86">
        <f t="shared" si="15"/>
        <v>1433</v>
      </c>
      <c r="U23" s="86">
        <f t="shared" si="44"/>
        <v>1134</v>
      </c>
      <c r="V23" s="86">
        <f t="shared" si="44"/>
        <v>1080</v>
      </c>
      <c r="W23" s="86">
        <f t="shared" si="16"/>
        <v>2214</v>
      </c>
      <c r="X23" s="86">
        <f t="shared" si="44"/>
        <v>6892</v>
      </c>
      <c r="Y23" s="86">
        <f t="shared" si="44"/>
        <v>7226</v>
      </c>
      <c r="Z23" s="86">
        <f t="shared" si="17"/>
        <v>14118</v>
      </c>
      <c r="AA23" s="86">
        <f t="shared" ref="AA23:AN23" si="45">SUM(AA13:AA22)</f>
        <v>3825</v>
      </c>
      <c r="AB23" s="86">
        <f t="shared" si="45"/>
        <v>4189</v>
      </c>
      <c r="AC23" s="86">
        <f t="shared" si="18"/>
        <v>8014</v>
      </c>
      <c r="AD23" s="86">
        <f t="shared" si="45"/>
        <v>4463</v>
      </c>
      <c r="AE23" s="86">
        <f t="shared" si="45"/>
        <v>4776</v>
      </c>
      <c r="AF23" s="86">
        <f t="shared" si="19"/>
        <v>9239</v>
      </c>
      <c r="AG23" s="86">
        <f t="shared" si="45"/>
        <v>5485</v>
      </c>
      <c r="AH23" s="86">
        <f t="shared" si="45"/>
        <v>5367</v>
      </c>
      <c r="AI23" s="86">
        <f t="shared" si="20"/>
        <v>10852</v>
      </c>
      <c r="AJ23" s="86">
        <f t="shared" si="45"/>
        <v>4216</v>
      </c>
      <c r="AK23" s="86">
        <f t="shared" si="45"/>
        <v>4334</v>
      </c>
      <c r="AL23" s="86">
        <f t="shared" si="21"/>
        <v>8550</v>
      </c>
      <c r="AM23" s="86">
        <f t="shared" si="45"/>
        <v>628</v>
      </c>
      <c r="AN23" s="86">
        <f t="shared" si="45"/>
        <v>571</v>
      </c>
      <c r="AO23" s="86">
        <f t="shared" si="22"/>
        <v>1199</v>
      </c>
      <c r="AP23" s="86">
        <f t="shared" ref="AP23:BC23" si="46">SUM(AP13:AP22)</f>
        <v>662</v>
      </c>
      <c r="AQ23" s="86">
        <f t="shared" si="46"/>
        <v>578</v>
      </c>
      <c r="AR23" s="86">
        <f t="shared" si="23"/>
        <v>1240</v>
      </c>
      <c r="AS23" s="86">
        <f t="shared" si="46"/>
        <v>312</v>
      </c>
      <c r="AT23" s="86">
        <f t="shared" si="46"/>
        <v>292</v>
      </c>
      <c r="AU23" s="86">
        <f t="shared" si="24"/>
        <v>604</v>
      </c>
      <c r="AV23" s="86">
        <f t="shared" si="46"/>
        <v>580</v>
      </c>
      <c r="AW23" s="86">
        <f t="shared" si="46"/>
        <v>542</v>
      </c>
      <c r="AX23" s="86">
        <f t="shared" si="25"/>
        <v>1122</v>
      </c>
      <c r="AY23" s="86">
        <f t="shared" si="46"/>
        <v>1820</v>
      </c>
      <c r="AZ23" s="86">
        <f t="shared" si="46"/>
        <v>1853</v>
      </c>
      <c r="BA23" s="86">
        <f t="shared" si="26"/>
        <v>3673</v>
      </c>
      <c r="BB23" s="86">
        <f t="shared" si="46"/>
        <v>751</v>
      </c>
      <c r="BC23" s="86">
        <f t="shared" si="46"/>
        <v>743</v>
      </c>
      <c r="BD23" s="87">
        <f t="shared" si="27"/>
        <v>1494</v>
      </c>
      <c r="BE23" s="88">
        <f t="shared" ref="BE23:CW23" si="47">SUM(BE13:BE22)</f>
        <v>8040</v>
      </c>
      <c r="BF23" s="86">
        <f t="shared" si="47"/>
        <v>7816</v>
      </c>
      <c r="BG23" s="87">
        <f t="shared" si="47"/>
        <v>15856</v>
      </c>
      <c r="BH23" s="88">
        <f t="shared" si="47"/>
        <v>1591</v>
      </c>
      <c r="BI23" s="86">
        <f t="shared" si="47"/>
        <v>1657</v>
      </c>
      <c r="BJ23" s="87">
        <f t="shared" si="47"/>
        <v>3248</v>
      </c>
      <c r="BK23" s="88">
        <f t="shared" si="47"/>
        <v>2559</v>
      </c>
      <c r="BL23" s="86">
        <f t="shared" si="47"/>
        <v>2604</v>
      </c>
      <c r="BM23" s="87">
        <f t="shared" si="47"/>
        <v>5163</v>
      </c>
      <c r="BN23" s="88">
        <f>SUM(BN13:BN22)</f>
        <v>1199</v>
      </c>
      <c r="BO23" s="86">
        <f>SUM(BO13:BO22)</f>
        <v>1134</v>
      </c>
      <c r="BP23" s="87">
        <f>SUM(BP13:BP22)</f>
        <v>2333</v>
      </c>
      <c r="BQ23" s="85">
        <f t="shared" si="47"/>
        <v>53</v>
      </c>
      <c r="BR23" s="86">
        <f t="shared" si="47"/>
        <v>47</v>
      </c>
      <c r="BS23" s="86">
        <f t="shared" si="47"/>
        <v>100</v>
      </c>
      <c r="BT23" s="86">
        <f t="shared" si="47"/>
        <v>253</v>
      </c>
      <c r="BU23" s="86">
        <f t="shared" si="47"/>
        <v>238</v>
      </c>
      <c r="BV23" s="86">
        <f t="shared" si="47"/>
        <v>491</v>
      </c>
      <c r="BW23" s="86">
        <f t="shared" si="47"/>
        <v>575</v>
      </c>
      <c r="BX23" s="86">
        <f t="shared" si="47"/>
        <v>566</v>
      </c>
      <c r="BY23" s="86">
        <f t="shared" si="47"/>
        <v>1141</v>
      </c>
      <c r="BZ23" s="86">
        <f t="shared" si="47"/>
        <v>267</v>
      </c>
      <c r="CA23" s="86">
        <f t="shared" si="47"/>
        <v>240</v>
      </c>
      <c r="CB23" s="86">
        <f t="shared" si="47"/>
        <v>507</v>
      </c>
      <c r="CC23" s="86">
        <f t="shared" si="47"/>
        <v>51</v>
      </c>
      <c r="CD23" s="86">
        <f t="shared" si="47"/>
        <v>43</v>
      </c>
      <c r="CE23" s="87">
        <f t="shared" si="47"/>
        <v>94</v>
      </c>
      <c r="CF23" s="88">
        <f t="shared" si="47"/>
        <v>1087</v>
      </c>
      <c r="CG23" s="86">
        <f t="shared" si="47"/>
        <v>1010</v>
      </c>
      <c r="CH23" s="87">
        <f t="shared" si="47"/>
        <v>2097</v>
      </c>
      <c r="CI23" s="85">
        <f t="shared" si="47"/>
        <v>151</v>
      </c>
      <c r="CJ23" s="86">
        <f t="shared" si="47"/>
        <v>153</v>
      </c>
      <c r="CK23" s="86">
        <f t="shared" si="47"/>
        <v>304</v>
      </c>
      <c r="CL23" s="86">
        <f t="shared" si="47"/>
        <v>178</v>
      </c>
      <c r="CM23" s="86">
        <f t="shared" si="47"/>
        <v>150</v>
      </c>
      <c r="CN23" s="86">
        <f t="shared" si="47"/>
        <v>328</v>
      </c>
      <c r="CO23" s="86">
        <f t="shared" si="47"/>
        <v>242</v>
      </c>
      <c r="CP23" s="86">
        <f t="shared" si="47"/>
        <v>204</v>
      </c>
      <c r="CQ23" s="86">
        <f t="shared" si="47"/>
        <v>446</v>
      </c>
      <c r="CR23" s="86">
        <f t="shared" si="47"/>
        <v>456</v>
      </c>
      <c r="CS23" s="86">
        <f t="shared" si="47"/>
        <v>441</v>
      </c>
      <c r="CT23" s="86">
        <f t="shared" si="47"/>
        <v>897</v>
      </c>
      <c r="CU23" s="86">
        <f t="shared" si="47"/>
        <v>60</v>
      </c>
      <c r="CV23" s="86">
        <f t="shared" si="47"/>
        <v>62</v>
      </c>
      <c r="CW23" s="87">
        <f t="shared" si="47"/>
        <v>122</v>
      </c>
    </row>
    <row r="24" spans="1:101" s="50" customFormat="1" ht="18" customHeight="1" thickBot="1" x14ac:dyDescent="0.2">
      <c r="A24" s="89"/>
      <c r="B24" s="95" t="s">
        <v>63</v>
      </c>
      <c r="C24" s="91">
        <f t="shared" ref="C24:BM24" si="48">SUM(C23/C7)*100</f>
        <v>60.238309253940756</v>
      </c>
      <c r="D24" s="92">
        <f t="shared" si="48"/>
        <v>55.591714499625652</v>
      </c>
      <c r="E24" s="93">
        <f t="shared" si="48"/>
        <v>57.806385546574987</v>
      </c>
      <c r="F24" s="91">
        <f t="shared" si="48"/>
        <v>61.298138809383182</v>
      </c>
      <c r="G24" s="92">
        <f t="shared" si="48"/>
        <v>57.041459187322893</v>
      </c>
      <c r="H24" s="93">
        <f t="shared" si="48"/>
        <v>59.067547988553393</v>
      </c>
      <c r="I24" s="94">
        <f t="shared" si="48"/>
        <v>60.788043478260867</v>
      </c>
      <c r="J24" s="92">
        <f t="shared" si="48"/>
        <v>54.312701963708676</v>
      </c>
      <c r="K24" s="92">
        <f t="shared" si="48"/>
        <v>57.406205374529407</v>
      </c>
      <c r="L24" s="92">
        <f t="shared" si="48"/>
        <v>61.586345381526108</v>
      </c>
      <c r="M24" s="92">
        <f t="shared" si="48"/>
        <v>56.647099447513817</v>
      </c>
      <c r="N24" s="92">
        <f t="shared" si="48"/>
        <v>58.930560712959526</v>
      </c>
      <c r="O24" s="92">
        <f t="shared" si="48"/>
        <v>62.387195641069304</v>
      </c>
      <c r="P24" s="92">
        <f t="shared" si="48"/>
        <v>55.672393364928908</v>
      </c>
      <c r="Q24" s="92">
        <f t="shared" si="48"/>
        <v>58.796039603960395</v>
      </c>
      <c r="R24" s="92">
        <f t="shared" si="48"/>
        <v>52.293577981651374</v>
      </c>
      <c r="S24" s="92">
        <f t="shared" si="48"/>
        <v>45.022771633051399</v>
      </c>
      <c r="T24" s="92">
        <f t="shared" si="48"/>
        <v>48.510494245091401</v>
      </c>
      <c r="U24" s="92">
        <f t="shared" si="48"/>
        <v>54.83558994197292</v>
      </c>
      <c r="V24" s="92">
        <f t="shared" si="48"/>
        <v>48.758465011286681</v>
      </c>
      <c r="W24" s="92">
        <f t="shared" si="48"/>
        <v>51.692738734531872</v>
      </c>
      <c r="X24" s="92">
        <f t="shared" si="48"/>
        <v>61.861592316668165</v>
      </c>
      <c r="Y24" s="92">
        <f t="shared" si="48"/>
        <v>59.803029049077217</v>
      </c>
      <c r="Z24" s="92">
        <f t="shared" si="48"/>
        <v>60.790561488115749</v>
      </c>
      <c r="AA24" s="92">
        <f t="shared" si="48"/>
        <v>58.486238532110093</v>
      </c>
      <c r="AB24" s="92">
        <f t="shared" si="48"/>
        <v>56.631066648641337</v>
      </c>
      <c r="AC24" s="92">
        <f t="shared" si="48"/>
        <v>57.501614407691761</v>
      </c>
      <c r="AD24" s="92">
        <f t="shared" si="48"/>
        <v>63.611744583808438</v>
      </c>
      <c r="AE24" s="92">
        <f t="shared" si="48"/>
        <v>60.632220388472767</v>
      </c>
      <c r="AF24" s="92">
        <f t="shared" si="48"/>
        <v>62.035855771167661</v>
      </c>
      <c r="AG24" s="92">
        <f t="shared" si="48"/>
        <v>67.707690408591532</v>
      </c>
      <c r="AH24" s="92">
        <f t="shared" si="48"/>
        <v>63.514792899408278</v>
      </c>
      <c r="AI24" s="92">
        <f t="shared" si="48"/>
        <v>65.56703522445774</v>
      </c>
      <c r="AJ24" s="92">
        <f t="shared" si="48"/>
        <v>63.695422269224956</v>
      </c>
      <c r="AK24" s="92">
        <f t="shared" si="48"/>
        <v>60.87078651685394</v>
      </c>
      <c r="AL24" s="92">
        <f t="shared" si="48"/>
        <v>62.23160346458986</v>
      </c>
      <c r="AM24" s="92">
        <f t="shared" si="48"/>
        <v>57.826887661141804</v>
      </c>
      <c r="AN24" s="92">
        <f t="shared" si="48"/>
        <v>48.554421768707485</v>
      </c>
      <c r="AO24" s="92">
        <f t="shared" si="48"/>
        <v>53.006189213085761</v>
      </c>
      <c r="AP24" s="92">
        <f t="shared" si="48"/>
        <v>54.129190515126737</v>
      </c>
      <c r="AQ24" s="92">
        <f t="shared" si="48"/>
        <v>44.771494965143297</v>
      </c>
      <c r="AR24" s="92">
        <f t="shared" si="48"/>
        <v>49.323786793953857</v>
      </c>
      <c r="AS24" s="92">
        <f t="shared" si="48"/>
        <v>50.814332247557005</v>
      </c>
      <c r="AT24" s="92">
        <f t="shared" si="48"/>
        <v>42.014388489208635</v>
      </c>
      <c r="AU24" s="92">
        <f t="shared" si="48"/>
        <v>46.142093200916726</v>
      </c>
      <c r="AV24" s="92">
        <f t="shared" si="48"/>
        <v>53.162236480293309</v>
      </c>
      <c r="AW24" s="92">
        <f t="shared" si="48"/>
        <v>45.738396624472571</v>
      </c>
      <c r="AX24" s="92">
        <f t="shared" si="48"/>
        <v>49.297012302284706</v>
      </c>
      <c r="AY24" s="92">
        <f t="shared" si="48"/>
        <v>55.725658297611758</v>
      </c>
      <c r="AZ24" s="92">
        <f t="shared" si="48"/>
        <v>51.117241379310343</v>
      </c>
      <c r="BA24" s="92">
        <f t="shared" si="48"/>
        <v>53.301407633144684</v>
      </c>
      <c r="BB24" s="92">
        <f t="shared" si="48"/>
        <v>56.980273141122915</v>
      </c>
      <c r="BC24" s="92">
        <f t="shared" si="48"/>
        <v>50.202702702702709</v>
      </c>
      <c r="BD24" s="93">
        <f t="shared" si="48"/>
        <v>53.395282344531815</v>
      </c>
      <c r="BE24" s="91">
        <f t="shared" si="48"/>
        <v>63.89573233728045</v>
      </c>
      <c r="BF24" s="92">
        <f t="shared" si="48"/>
        <v>59.700580507179957</v>
      </c>
      <c r="BG24" s="93">
        <f t="shared" si="48"/>
        <v>61.756572541382667</v>
      </c>
      <c r="BH24" s="91">
        <f t="shared" si="48"/>
        <v>51.756668835393626</v>
      </c>
      <c r="BI24" s="92">
        <f t="shared" si="48"/>
        <v>47.628628916355275</v>
      </c>
      <c r="BJ24" s="93">
        <f t="shared" si="48"/>
        <v>49.565084694033267</v>
      </c>
      <c r="BK24" s="91">
        <f t="shared" si="48"/>
        <v>57.479784366576823</v>
      </c>
      <c r="BL24" s="92">
        <f t="shared" si="48"/>
        <v>52.701882210078935</v>
      </c>
      <c r="BM24" s="93">
        <f t="shared" si="48"/>
        <v>54.966464388374327</v>
      </c>
      <c r="BN24" s="91">
        <f>SUM(BN23/BN7)*100</f>
        <v>45.833333333333329</v>
      </c>
      <c r="BO24" s="92">
        <f>SUM(BO23/BO7)*100</f>
        <v>37.314906219151034</v>
      </c>
      <c r="BP24" s="93">
        <f>SUM(BP23/BP7)*100</f>
        <v>41.255526083112294</v>
      </c>
      <c r="BQ24" s="94">
        <f t="shared" ref="BQ24:CW24" si="49">SUM(BQ23/BQ7)*100</f>
        <v>37.06293706293706</v>
      </c>
      <c r="BR24" s="92">
        <f t="shared" si="49"/>
        <v>28.313253012048197</v>
      </c>
      <c r="BS24" s="92">
        <f t="shared" si="49"/>
        <v>32.362459546925564</v>
      </c>
      <c r="BT24" s="92">
        <f t="shared" si="49"/>
        <v>45.750452079566003</v>
      </c>
      <c r="BU24" s="92">
        <f t="shared" si="49"/>
        <v>37.421383647798741</v>
      </c>
      <c r="BV24" s="92">
        <f t="shared" si="49"/>
        <v>41.295206055508835</v>
      </c>
      <c r="BW24" s="92">
        <f t="shared" si="49"/>
        <v>49.313893653516296</v>
      </c>
      <c r="BX24" s="92">
        <f t="shared" si="49"/>
        <v>41.495601173020532</v>
      </c>
      <c r="BY24" s="92">
        <f t="shared" si="49"/>
        <v>45.098814229249015</v>
      </c>
      <c r="BZ24" s="92">
        <f t="shared" si="49"/>
        <v>42.995169082125607</v>
      </c>
      <c r="CA24" s="92">
        <f t="shared" si="49"/>
        <v>33.149171270718227</v>
      </c>
      <c r="CB24" s="92">
        <f t="shared" si="49"/>
        <v>37.695167286245351</v>
      </c>
      <c r="CC24" s="92">
        <f t="shared" si="49"/>
        <v>38.345864661654133</v>
      </c>
      <c r="CD24" s="92">
        <f t="shared" si="49"/>
        <v>28.859060402684566</v>
      </c>
      <c r="CE24" s="93">
        <f t="shared" si="49"/>
        <v>33.333333333333329</v>
      </c>
      <c r="CF24" s="91">
        <f t="shared" si="49"/>
        <v>44.043760129659645</v>
      </c>
      <c r="CG24" s="92">
        <f t="shared" si="49"/>
        <v>34.518113465481889</v>
      </c>
      <c r="CH24" s="93">
        <f t="shared" si="49"/>
        <v>38.876529477196883</v>
      </c>
      <c r="CI24" s="94">
        <f t="shared" si="49"/>
        <v>42.655367231638422</v>
      </c>
      <c r="CJ24" s="92">
        <f t="shared" si="49"/>
        <v>35.416666666666671</v>
      </c>
      <c r="CK24" s="92">
        <f t="shared" si="49"/>
        <v>38.676844783715012</v>
      </c>
      <c r="CL24" s="92">
        <f t="shared" si="49"/>
        <v>41.203703703703702</v>
      </c>
      <c r="CM24" s="92">
        <f t="shared" si="49"/>
        <v>29.644268774703558</v>
      </c>
      <c r="CN24" s="92">
        <f t="shared" si="49"/>
        <v>34.968017057569298</v>
      </c>
      <c r="CO24" s="92">
        <f t="shared" si="49"/>
        <v>45.660377358490564</v>
      </c>
      <c r="CP24" s="92">
        <f t="shared" si="49"/>
        <v>32.692307692307693</v>
      </c>
      <c r="CQ24" s="92">
        <f t="shared" si="49"/>
        <v>38.648180242634318</v>
      </c>
      <c r="CR24" s="92">
        <f t="shared" si="49"/>
        <v>46.014127144298691</v>
      </c>
      <c r="CS24" s="92">
        <f t="shared" si="49"/>
        <v>38.214904679376083</v>
      </c>
      <c r="CT24" s="92">
        <f t="shared" si="49"/>
        <v>41.818181818181813</v>
      </c>
      <c r="CU24" s="92">
        <f t="shared" si="49"/>
        <v>37.267080745341616</v>
      </c>
      <c r="CV24" s="92">
        <f t="shared" si="49"/>
        <v>29.523809523809526</v>
      </c>
      <c r="CW24" s="93">
        <f t="shared" si="49"/>
        <v>32.884097035040433</v>
      </c>
    </row>
    <row r="25" spans="1:101" s="60" customFormat="1" ht="18" customHeight="1" thickTop="1" x14ac:dyDescent="0.15">
      <c r="A25" s="51" t="s">
        <v>64</v>
      </c>
      <c r="B25" s="52" t="s">
        <v>65</v>
      </c>
      <c r="C25" s="53">
        <f>SUM(F25,BE25,BH25,BK25,BN25,CF25)</f>
        <v>6355</v>
      </c>
      <c r="D25" s="54">
        <f>SUM(G25,BF25,BI25,BL25,BO25,CG25)</f>
        <v>6730</v>
      </c>
      <c r="E25" s="55">
        <f t="shared" ref="E25:E33" si="50">SUM(C25:D25)</f>
        <v>13085</v>
      </c>
      <c r="F25" s="53">
        <f t="shared" ref="F25:H33" si="51">SUM(I25+L25+O25+R25+U25+X25+AA25+AD25+AG25+AJ25+AM25+AP25+AS25+AV25+AY25+BB25)</f>
        <v>4455</v>
      </c>
      <c r="G25" s="54">
        <f t="shared" si="51"/>
        <v>4810</v>
      </c>
      <c r="H25" s="55">
        <f t="shared" si="51"/>
        <v>9265</v>
      </c>
      <c r="I25" s="56">
        <f>[1]入力３!D16</f>
        <v>228</v>
      </c>
      <c r="J25" s="57">
        <f>[1]入力３!E16</f>
        <v>244</v>
      </c>
      <c r="K25" s="57">
        <f t="shared" ref="K25:K32" si="52">SUM(I25:J25)</f>
        <v>472</v>
      </c>
      <c r="L25" s="57">
        <f>[1]入力３!F16</f>
        <v>297</v>
      </c>
      <c r="M25" s="57">
        <f>[1]入力３!G16</f>
        <v>313</v>
      </c>
      <c r="N25" s="57">
        <f t="shared" ref="N25:N33" si="53">SUM(L25:M25)</f>
        <v>610</v>
      </c>
      <c r="O25" s="57">
        <f>[1]入力３!H16</f>
        <v>385</v>
      </c>
      <c r="P25" s="57">
        <f>[1]入力３!I16</f>
        <v>406</v>
      </c>
      <c r="Q25" s="57">
        <f t="shared" ref="Q25:Q33" si="54">SUM(O25:P25)</f>
        <v>791</v>
      </c>
      <c r="R25" s="57">
        <f>[1]入力３!J16</f>
        <v>130</v>
      </c>
      <c r="S25" s="57">
        <f>[1]入力３!K16</f>
        <v>158</v>
      </c>
      <c r="T25" s="57">
        <f t="shared" ref="T25:T33" si="55">SUM(R25:S25)</f>
        <v>288</v>
      </c>
      <c r="U25" s="57">
        <f>[1]入力３!L16</f>
        <v>224</v>
      </c>
      <c r="V25" s="57">
        <f>[1]入力３!M16</f>
        <v>244</v>
      </c>
      <c r="W25" s="57">
        <f t="shared" ref="W25:W33" si="56">SUM(U25:V25)</f>
        <v>468</v>
      </c>
      <c r="X25" s="57">
        <f>[1]入力３!N16</f>
        <v>757</v>
      </c>
      <c r="Y25" s="57">
        <f>[1]入力３!O16</f>
        <v>733</v>
      </c>
      <c r="Z25" s="57">
        <f t="shared" ref="Z25:Z33" si="57">SUM(X25:Y25)</f>
        <v>1490</v>
      </c>
      <c r="AA25" s="57">
        <f>[1]入力３!P16</f>
        <v>495</v>
      </c>
      <c r="AB25" s="57">
        <f>[1]入力３!Q16</f>
        <v>548</v>
      </c>
      <c r="AC25" s="57">
        <f t="shared" ref="AC25:AC33" si="58">SUM(AA25:AB25)</f>
        <v>1043</v>
      </c>
      <c r="AD25" s="57">
        <f>[1]入力３!R16</f>
        <v>388</v>
      </c>
      <c r="AE25" s="57">
        <f>[1]入力３!S16</f>
        <v>438</v>
      </c>
      <c r="AF25" s="57">
        <f t="shared" ref="AF25:AF33" si="59">SUM(AD25:AE25)</f>
        <v>826</v>
      </c>
      <c r="AG25" s="57">
        <f>[1]入力３!T16</f>
        <v>435</v>
      </c>
      <c r="AH25" s="57">
        <f>[1]入力３!U16</f>
        <v>505</v>
      </c>
      <c r="AI25" s="57">
        <f t="shared" ref="AI25:AI33" si="60">SUM(AG25:AH25)</f>
        <v>940</v>
      </c>
      <c r="AJ25" s="57">
        <f>[1]入力３!V16</f>
        <v>355</v>
      </c>
      <c r="AK25" s="57">
        <f>[1]入力３!W16</f>
        <v>403</v>
      </c>
      <c r="AL25" s="57">
        <f t="shared" ref="AL25:AL33" si="61">SUM(AJ25:AK25)</f>
        <v>758</v>
      </c>
      <c r="AM25" s="57">
        <f>[1]入力３!X16</f>
        <v>102</v>
      </c>
      <c r="AN25" s="57">
        <f>[1]入力３!Y16</f>
        <v>116</v>
      </c>
      <c r="AO25" s="57">
        <f t="shared" ref="AO25:AO33" si="62">SUM(AM25:AN25)</f>
        <v>218</v>
      </c>
      <c r="AP25" s="57">
        <f>[1]入力３!Z16</f>
        <v>132</v>
      </c>
      <c r="AQ25" s="57">
        <f>[1]入力３!AA16</f>
        <v>121</v>
      </c>
      <c r="AR25" s="57">
        <f t="shared" ref="AR25:AR33" si="63">SUM(AP25:AQ25)</f>
        <v>253</v>
      </c>
      <c r="AS25" s="57">
        <f>[1]入力３!AB16</f>
        <v>55</v>
      </c>
      <c r="AT25" s="57">
        <f>[1]入力３!AC16</f>
        <v>62</v>
      </c>
      <c r="AU25" s="57">
        <f t="shared" ref="AU25:AU33" si="64">SUM(AS25:AT25)</f>
        <v>117</v>
      </c>
      <c r="AV25" s="57">
        <f>[1]入力３!AD16</f>
        <v>103</v>
      </c>
      <c r="AW25" s="57">
        <f>[1]入力３!AE16</f>
        <v>113</v>
      </c>
      <c r="AX25" s="57">
        <f t="shared" ref="AX25:AX33" si="65">SUM(AV25:AW25)</f>
        <v>216</v>
      </c>
      <c r="AY25" s="57">
        <f>[1]入力３!AF16</f>
        <v>266</v>
      </c>
      <c r="AZ25" s="57">
        <f>[1]入力３!AG16</f>
        <v>283</v>
      </c>
      <c r="BA25" s="57">
        <f t="shared" ref="BA25:BA33" si="66">SUM(AY25:AZ25)</f>
        <v>549</v>
      </c>
      <c r="BB25" s="57">
        <f>[1]入力３!AH16</f>
        <v>103</v>
      </c>
      <c r="BC25" s="57">
        <f>[1]入力３!AI16</f>
        <v>123</v>
      </c>
      <c r="BD25" s="58">
        <f t="shared" ref="BD25:BD33" si="67">SUM(BB25:BC25)</f>
        <v>226</v>
      </c>
      <c r="BE25" s="59">
        <f>SUM([1]入力３!AJ16,[1]入力３!AL16,[1]入力３!AN16,[1]入力３!AP16)</f>
        <v>735</v>
      </c>
      <c r="BF25" s="57">
        <f>SUM([1]入力３!AK16,[1]入力３!AM16,[1]入力３!AO16,[1]入力３!AQ16)</f>
        <v>738</v>
      </c>
      <c r="BG25" s="58">
        <f t="shared" ref="BG25:BG32" si="68">SUM(BE25:BF25)</f>
        <v>1473</v>
      </c>
      <c r="BH25" s="59">
        <f>SUM([1]入力３!AR16,[1]入力３!AT16)</f>
        <v>288</v>
      </c>
      <c r="BI25" s="57">
        <f>SUM([1]入力３!AS16,[1]入力３!AU16)</f>
        <v>281</v>
      </c>
      <c r="BJ25" s="58">
        <f t="shared" ref="BJ25:BJ32" si="69">SUM(BH25:BI25)</f>
        <v>569</v>
      </c>
      <c r="BK25" s="59">
        <f>[1]入力３!AV16</f>
        <v>273</v>
      </c>
      <c r="BL25" s="57">
        <f>[1]入力３!AW16</f>
        <v>298</v>
      </c>
      <c r="BM25" s="58">
        <f t="shared" ref="BM25:BM32" si="70">SUM(BK25:BL25)</f>
        <v>571</v>
      </c>
      <c r="BN25" s="59">
        <f t="shared" si="2"/>
        <v>291</v>
      </c>
      <c r="BO25" s="57">
        <f t="shared" si="2"/>
        <v>313</v>
      </c>
      <c r="BP25" s="58">
        <f t="shared" si="2"/>
        <v>604</v>
      </c>
      <c r="BQ25" s="56">
        <f>[1]入力３!AX16</f>
        <v>19</v>
      </c>
      <c r="BR25" s="57">
        <f>[1]入力３!AY16</f>
        <v>19</v>
      </c>
      <c r="BS25" s="57">
        <f t="shared" ref="BS25:BS32" si="71">SUM(BQ25:BR25)</f>
        <v>38</v>
      </c>
      <c r="BT25" s="57">
        <f>[1]入力３!AZ16</f>
        <v>62</v>
      </c>
      <c r="BU25" s="57">
        <f>[1]入力３!BA16</f>
        <v>66</v>
      </c>
      <c r="BV25" s="57">
        <f t="shared" ref="BV25:BV32" si="72">SUM(BT25:BU25)</f>
        <v>128</v>
      </c>
      <c r="BW25" s="57">
        <f>[1]入力３!BB16</f>
        <v>108</v>
      </c>
      <c r="BX25" s="57">
        <f>[1]入力３!BC16</f>
        <v>139</v>
      </c>
      <c r="BY25" s="57">
        <f t="shared" ref="BY25:BY32" si="73">SUM(BW25:BX25)</f>
        <v>247</v>
      </c>
      <c r="BZ25" s="57">
        <f>[1]入力３!BD16</f>
        <v>80</v>
      </c>
      <c r="CA25" s="57">
        <f>[1]入力３!BE16</f>
        <v>77</v>
      </c>
      <c r="CB25" s="57">
        <f t="shared" ref="CB25:CB32" si="74">SUM(BZ25:CA25)</f>
        <v>157</v>
      </c>
      <c r="CC25" s="57">
        <f>[1]入力３!BF16</f>
        <v>22</v>
      </c>
      <c r="CD25" s="57">
        <f>[1]入力３!BG16</f>
        <v>12</v>
      </c>
      <c r="CE25" s="58">
        <f t="shared" ref="CE25:CE32" si="75">SUM(CC25:CD25)</f>
        <v>34</v>
      </c>
      <c r="CF25" s="59">
        <f t="shared" ref="CF25:CH32" si="76">SUM(CI25,CL25,CO25,CR25,CU25)</f>
        <v>313</v>
      </c>
      <c r="CG25" s="57">
        <f t="shared" si="76"/>
        <v>290</v>
      </c>
      <c r="CH25" s="58">
        <f t="shared" si="76"/>
        <v>603</v>
      </c>
      <c r="CI25" s="56">
        <f>[1]入力３!BH16</f>
        <v>31</v>
      </c>
      <c r="CJ25" s="57">
        <f>[1]入力３!BI16</f>
        <v>47</v>
      </c>
      <c r="CK25" s="57">
        <f t="shared" ref="CK25:CK32" si="77">SUM(CI25:CJ25)</f>
        <v>78</v>
      </c>
      <c r="CL25" s="57">
        <f>[1]入力３!BJ16</f>
        <v>54</v>
      </c>
      <c r="CM25" s="57">
        <f>[1]入力３!BK16</f>
        <v>47</v>
      </c>
      <c r="CN25" s="57">
        <f t="shared" ref="CN25:CN32" si="78">SUM(CL25:CM25)</f>
        <v>101</v>
      </c>
      <c r="CO25" s="57">
        <f>[1]入力３!BL16</f>
        <v>71</v>
      </c>
      <c r="CP25" s="57">
        <f>[1]入力３!BM16</f>
        <v>56</v>
      </c>
      <c r="CQ25" s="57">
        <f t="shared" ref="CQ25:CQ32" si="79">SUM(CO25:CP25)</f>
        <v>127</v>
      </c>
      <c r="CR25" s="57">
        <f>[1]入力３!BN16</f>
        <v>132</v>
      </c>
      <c r="CS25" s="57">
        <f>[1]入力３!BO16</f>
        <v>126</v>
      </c>
      <c r="CT25" s="57">
        <f t="shared" ref="CT25:CT32" si="80">SUM(CR25:CS25)</f>
        <v>258</v>
      </c>
      <c r="CU25" s="57">
        <f>[1]入力３!BP16</f>
        <v>25</v>
      </c>
      <c r="CV25" s="57">
        <f>[1]入力３!BQ16</f>
        <v>14</v>
      </c>
      <c r="CW25" s="58">
        <f t="shared" ref="CW25:CW32" si="81">SUM(CU25:CV25)</f>
        <v>39</v>
      </c>
    </row>
    <row r="26" spans="1:101" s="60" customFormat="1" ht="18" customHeight="1" x14ac:dyDescent="0.15">
      <c r="A26" s="61"/>
      <c r="B26" s="62" t="s">
        <v>66</v>
      </c>
      <c r="C26" s="63">
        <f t="shared" ref="C26:D32" si="82">SUM(F26,BE26,BH26,BK26,BN26,CF26)</f>
        <v>6454</v>
      </c>
      <c r="D26" s="64">
        <f t="shared" si="82"/>
        <v>7365</v>
      </c>
      <c r="E26" s="65">
        <f t="shared" si="50"/>
        <v>13819</v>
      </c>
      <c r="F26" s="63">
        <f t="shared" si="51"/>
        <v>4475</v>
      </c>
      <c r="G26" s="64">
        <f t="shared" si="51"/>
        <v>5222</v>
      </c>
      <c r="H26" s="65">
        <f t="shared" si="51"/>
        <v>9697</v>
      </c>
      <c r="I26" s="66">
        <f>[1]入力３!D15</f>
        <v>214</v>
      </c>
      <c r="J26" s="67">
        <f>[1]入力３!E15</f>
        <v>270</v>
      </c>
      <c r="K26" s="67">
        <f t="shared" si="52"/>
        <v>484</v>
      </c>
      <c r="L26" s="67">
        <f>[1]入力３!F15</f>
        <v>279</v>
      </c>
      <c r="M26" s="67">
        <f>[1]入力３!G15</f>
        <v>364</v>
      </c>
      <c r="N26" s="67">
        <f t="shared" si="53"/>
        <v>643</v>
      </c>
      <c r="O26" s="67">
        <f>[1]入力３!H15</f>
        <v>370</v>
      </c>
      <c r="P26" s="67">
        <f>[1]入力３!I15</f>
        <v>495</v>
      </c>
      <c r="Q26" s="67">
        <f t="shared" si="54"/>
        <v>865</v>
      </c>
      <c r="R26" s="67">
        <f>[1]入力３!J15</f>
        <v>155</v>
      </c>
      <c r="S26" s="67">
        <f>[1]入力３!K15</f>
        <v>155</v>
      </c>
      <c r="T26" s="67">
        <f t="shared" si="55"/>
        <v>310</v>
      </c>
      <c r="U26" s="67">
        <f>[1]入力３!L15</f>
        <v>223</v>
      </c>
      <c r="V26" s="67">
        <f>[1]入力３!M15</f>
        <v>236</v>
      </c>
      <c r="W26" s="67">
        <f t="shared" si="56"/>
        <v>459</v>
      </c>
      <c r="X26" s="67">
        <f>[1]入力３!N15</f>
        <v>704</v>
      </c>
      <c r="Y26" s="67">
        <f>[1]入力３!O15</f>
        <v>838</v>
      </c>
      <c r="Z26" s="67">
        <f t="shared" si="57"/>
        <v>1542</v>
      </c>
      <c r="AA26" s="67">
        <f>[1]入力３!P15</f>
        <v>473</v>
      </c>
      <c r="AB26" s="67">
        <f>[1]入力３!Q15</f>
        <v>565</v>
      </c>
      <c r="AC26" s="67">
        <f t="shared" si="58"/>
        <v>1038</v>
      </c>
      <c r="AD26" s="67">
        <f>[1]入力３!R15</f>
        <v>400</v>
      </c>
      <c r="AE26" s="67">
        <f>[1]入力３!S15</f>
        <v>472</v>
      </c>
      <c r="AF26" s="67">
        <f t="shared" si="59"/>
        <v>872</v>
      </c>
      <c r="AG26" s="67">
        <f>[1]入力３!T15</f>
        <v>447</v>
      </c>
      <c r="AH26" s="67">
        <f>[1]入力３!U15</f>
        <v>458</v>
      </c>
      <c r="AI26" s="67">
        <f t="shared" si="60"/>
        <v>905</v>
      </c>
      <c r="AJ26" s="67">
        <f>[1]入力３!V15</f>
        <v>381</v>
      </c>
      <c r="AK26" s="67">
        <f>[1]入力３!W15</f>
        <v>464</v>
      </c>
      <c r="AL26" s="67">
        <f t="shared" si="61"/>
        <v>845</v>
      </c>
      <c r="AM26" s="67">
        <f>[1]入力３!X15</f>
        <v>88</v>
      </c>
      <c r="AN26" s="67">
        <f>[1]入力３!Y15</f>
        <v>103</v>
      </c>
      <c r="AO26" s="67">
        <f t="shared" si="62"/>
        <v>191</v>
      </c>
      <c r="AP26" s="67">
        <f>[1]入力３!Z15</f>
        <v>119</v>
      </c>
      <c r="AQ26" s="67">
        <f>[1]入力３!AA15</f>
        <v>132</v>
      </c>
      <c r="AR26" s="67">
        <f t="shared" si="63"/>
        <v>251</v>
      </c>
      <c r="AS26" s="67">
        <f>[1]入力３!AB15</f>
        <v>68</v>
      </c>
      <c r="AT26" s="67">
        <f>[1]入力３!AC15</f>
        <v>95</v>
      </c>
      <c r="AU26" s="67">
        <f t="shared" si="64"/>
        <v>163</v>
      </c>
      <c r="AV26" s="67">
        <f>[1]入力３!AD15</f>
        <v>124</v>
      </c>
      <c r="AW26" s="67">
        <f>[1]入力３!AE15</f>
        <v>108</v>
      </c>
      <c r="AX26" s="67">
        <f t="shared" si="65"/>
        <v>232</v>
      </c>
      <c r="AY26" s="67">
        <f>[1]入力３!AF15</f>
        <v>312</v>
      </c>
      <c r="AZ26" s="67">
        <f>[1]入力３!AG15</f>
        <v>330</v>
      </c>
      <c r="BA26" s="67">
        <f t="shared" si="66"/>
        <v>642</v>
      </c>
      <c r="BB26" s="67">
        <f>[1]入力３!AH15</f>
        <v>118</v>
      </c>
      <c r="BC26" s="67">
        <f>[1]入力３!AI15</f>
        <v>137</v>
      </c>
      <c r="BD26" s="68">
        <f t="shared" si="67"/>
        <v>255</v>
      </c>
      <c r="BE26" s="69">
        <f>SUM([1]入力３!AJ15,[1]入力３!AL15,[1]入力３!AN15,[1]入力３!AP15)</f>
        <v>692</v>
      </c>
      <c r="BF26" s="67">
        <f>SUM([1]入力３!AK15,[1]入力３!AM15,[1]入力３!AO15,[1]入力３!AQ15)</f>
        <v>791</v>
      </c>
      <c r="BG26" s="68">
        <f t="shared" si="68"/>
        <v>1483</v>
      </c>
      <c r="BH26" s="69">
        <f>SUM([1]入力３!AR15,[1]入力３!AT15)</f>
        <v>349</v>
      </c>
      <c r="BI26" s="67">
        <f>SUM([1]入力３!AS15,[1]入力３!AU15)</f>
        <v>357</v>
      </c>
      <c r="BJ26" s="68">
        <f t="shared" si="69"/>
        <v>706</v>
      </c>
      <c r="BK26" s="69">
        <f>[1]入力３!AV15</f>
        <v>328</v>
      </c>
      <c r="BL26" s="67">
        <f>[1]入力３!AW15</f>
        <v>377</v>
      </c>
      <c r="BM26" s="68">
        <f t="shared" si="70"/>
        <v>705</v>
      </c>
      <c r="BN26" s="69">
        <f t="shared" si="2"/>
        <v>320</v>
      </c>
      <c r="BO26" s="67">
        <f t="shared" si="2"/>
        <v>305</v>
      </c>
      <c r="BP26" s="68">
        <f t="shared" si="2"/>
        <v>625</v>
      </c>
      <c r="BQ26" s="66">
        <f>[1]入力３!AX15</f>
        <v>17</v>
      </c>
      <c r="BR26" s="67">
        <f>[1]入力３!AY15</f>
        <v>14</v>
      </c>
      <c r="BS26" s="67">
        <f t="shared" si="71"/>
        <v>31</v>
      </c>
      <c r="BT26" s="67">
        <f>[1]入力３!AZ15</f>
        <v>74</v>
      </c>
      <c r="BU26" s="67">
        <f>[1]入力３!BA15</f>
        <v>72</v>
      </c>
      <c r="BV26" s="67">
        <f t="shared" si="72"/>
        <v>146</v>
      </c>
      <c r="BW26" s="67">
        <f>[1]入力３!BB15</f>
        <v>141</v>
      </c>
      <c r="BX26" s="67">
        <f>[1]入力３!BC15</f>
        <v>131</v>
      </c>
      <c r="BY26" s="67">
        <f t="shared" si="73"/>
        <v>272</v>
      </c>
      <c r="BZ26" s="67">
        <f>[1]入力３!BD15</f>
        <v>75</v>
      </c>
      <c r="CA26" s="67">
        <f>[1]入力３!BE15</f>
        <v>76</v>
      </c>
      <c r="CB26" s="67">
        <f t="shared" si="74"/>
        <v>151</v>
      </c>
      <c r="CC26" s="67">
        <f>[1]入力３!BF15</f>
        <v>13</v>
      </c>
      <c r="CD26" s="67">
        <f>[1]入力３!BG15</f>
        <v>12</v>
      </c>
      <c r="CE26" s="68">
        <f t="shared" si="75"/>
        <v>25</v>
      </c>
      <c r="CF26" s="69">
        <f t="shared" si="76"/>
        <v>290</v>
      </c>
      <c r="CG26" s="67">
        <f t="shared" si="76"/>
        <v>313</v>
      </c>
      <c r="CH26" s="68">
        <f t="shared" si="76"/>
        <v>603</v>
      </c>
      <c r="CI26" s="66">
        <f>[1]入力３!BH15</f>
        <v>55</v>
      </c>
      <c r="CJ26" s="67">
        <f>[1]入力３!BI15</f>
        <v>55</v>
      </c>
      <c r="CK26" s="67">
        <f t="shared" si="77"/>
        <v>110</v>
      </c>
      <c r="CL26" s="67">
        <f>[1]入力３!BJ15</f>
        <v>53</v>
      </c>
      <c r="CM26" s="67">
        <f>[1]入力３!BK15</f>
        <v>60</v>
      </c>
      <c r="CN26" s="67">
        <f t="shared" si="78"/>
        <v>113</v>
      </c>
      <c r="CO26" s="67">
        <f>[1]入力３!BL15</f>
        <v>58</v>
      </c>
      <c r="CP26" s="67">
        <f>[1]入力３!BM15</f>
        <v>68</v>
      </c>
      <c r="CQ26" s="67">
        <f t="shared" si="79"/>
        <v>126</v>
      </c>
      <c r="CR26" s="67">
        <f>[1]入力３!BN15</f>
        <v>107</v>
      </c>
      <c r="CS26" s="67">
        <f>[1]入力３!BO15</f>
        <v>106</v>
      </c>
      <c r="CT26" s="67">
        <f t="shared" si="80"/>
        <v>213</v>
      </c>
      <c r="CU26" s="67">
        <f>[1]入力３!BP15</f>
        <v>17</v>
      </c>
      <c r="CV26" s="67">
        <f>[1]入力３!BQ15</f>
        <v>24</v>
      </c>
      <c r="CW26" s="68">
        <f t="shared" si="81"/>
        <v>41</v>
      </c>
    </row>
    <row r="27" spans="1:101" s="60" customFormat="1" ht="18" customHeight="1" x14ac:dyDescent="0.15">
      <c r="A27" s="61"/>
      <c r="B27" s="62" t="s">
        <v>67</v>
      </c>
      <c r="C27" s="63">
        <f t="shared" si="82"/>
        <v>4420</v>
      </c>
      <c r="D27" s="64">
        <f t="shared" si="82"/>
        <v>5915</v>
      </c>
      <c r="E27" s="65">
        <f t="shared" si="50"/>
        <v>10335</v>
      </c>
      <c r="F27" s="63">
        <f t="shared" si="51"/>
        <v>3029</v>
      </c>
      <c r="G27" s="64">
        <f t="shared" si="51"/>
        <v>4031</v>
      </c>
      <c r="H27" s="65">
        <f t="shared" si="51"/>
        <v>7060</v>
      </c>
      <c r="I27" s="66">
        <f>[1]入力３!D14</f>
        <v>171</v>
      </c>
      <c r="J27" s="67">
        <f>[1]入力３!E14</f>
        <v>246</v>
      </c>
      <c r="K27" s="67">
        <f t="shared" si="52"/>
        <v>417</v>
      </c>
      <c r="L27" s="67">
        <f>[1]入力３!F14</f>
        <v>202</v>
      </c>
      <c r="M27" s="67">
        <f>[1]入力３!G14</f>
        <v>312</v>
      </c>
      <c r="N27" s="67">
        <f t="shared" si="53"/>
        <v>514</v>
      </c>
      <c r="O27" s="67">
        <f>[1]入力３!H14</f>
        <v>242</v>
      </c>
      <c r="P27" s="67">
        <f>[1]入力３!I14</f>
        <v>398</v>
      </c>
      <c r="Q27" s="67">
        <f t="shared" si="54"/>
        <v>640</v>
      </c>
      <c r="R27" s="67">
        <f>[1]入力３!J14</f>
        <v>90</v>
      </c>
      <c r="S27" s="67">
        <f>[1]入力３!K14</f>
        <v>127</v>
      </c>
      <c r="T27" s="67">
        <f t="shared" si="55"/>
        <v>217</v>
      </c>
      <c r="U27" s="67">
        <f>[1]入力３!L14</f>
        <v>138</v>
      </c>
      <c r="V27" s="67">
        <f>[1]入力３!M14</f>
        <v>162</v>
      </c>
      <c r="W27" s="67">
        <f t="shared" si="56"/>
        <v>300</v>
      </c>
      <c r="X27" s="67">
        <f>[1]入力３!N14</f>
        <v>437</v>
      </c>
      <c r="Y27" s="67">
        <f>[1]入力３!O14</f>
        <v>548</v>
      </c>
      <c r="Z27" s="67">
        <f t="shared" si="57"/>
        <v>985</v>
      </c>
      <c r="AA27" s="67">
        <f>[1]入力３!P14</f>
        <v>342</v>
      </c>
      <c r="AB27" s="67">
        <f>[1]入力３!Q14</f>
        <v>450</v>
      </c>
      <c r="AC27" s="67">
        <f t="shared" si="58"/>
        <v>792</v>
      </c>
      <c r="AD27" s="67">
        <f>[1]入力３!R14</f>
        <v>286</v>
      </c>
      <c r="AE27" s="67">
        <f>[1]入力３!S14</f>
        <v>386</v>
      </c>
      <c r="AF27" s="67">
        <f t="shared" si="59"/>
        <v>672</v>
      </c>
      <c r="AG27" s="67">
        <f>[1]入力３!T14</f>
        <v>242</v>
      </c>
      <c r="AH27" s="67">
        <f>[1]入力３!U14</f>
        <v>350</v>
      </c>
      <c r="AI27" s="67">
        <f t="shared" si="60"/>
        <v>592</v>
      </c>
      <c r="AJ27" s="67">
        <f>[1]入力３!V14</f>
        <v>272</v>
      </c>
      <c r="AK27" s="67">
        <f>[1]入力３!W14</f>
        <v>332</v>
      </c>
      <c r="AL27" s="67">
        <f t="shared" si="61"/>
        <v>604</v>
      </c>
      <c r="AM27" s="67">
        <f>[1]入力３!X14</f>
        <v>70</v>
      </c>
      <c r="AN27" s="67">
        <f>[1]入力３!Y14</f>
        <v>82</v>
      </c>
      <c r="AO27" s="67">
        <f t="shared" si="62"/>
        <v>152</v>
      </c>
      <c r="AP27" s="67">
        <f>[1]入力３!Z14</f>
        <v>104</v>
      </c>
      <c r="AQ27" s="67">
        <f>[1]入力３!AA14</f>
        <v>118</v>
      </c>
      <c r="AR27" s="67">
        <f t="shared" si="63"/>
        <v>222</v>
      </c>
      <c r="AS27" s="67">
        <f>[1]入力３!AB14</f>
        <v>57</v>
      </c>
      <c r="AT27" s="67">
        <f>[1]入力３!AC14</f>
        <v>51</v>
      </c>
      <c r="AU27" s="67">
        <f t="shared" si="64"/>
        <v>108</v>
      </c>
      <c r="AV27" s="67">
        <f>[1]入力３!AD14</f>
        <v>85</v>
      </c>
      <c r="AW27" s="67">
        <f>[1]入力３!AE14</f>
        <v>124</v>
      </c>
      <c r="AX27" s="67">
        <f t="shared" si="65"/>
        <v>209</v>
      </c>
      <c r="AY27" s="67">
        <f>[1]入力３!AF14</f>
        <v>197</v>
      </c>
      <c r="AZ27" s="67">
        <f>[1]入力３!AG14</f>
        <v>232</v>
      </c>
      <c r="BA27" s="67">
        <f t="shared" si="66"/>
        <v>429</v>
      </c>
      <c r="BB27" s="67">
        <f>[1]入力３!AH14</f>
        <v>94</v>
      </c>
      <c r="BC27" s="67">
        <f>[1]入力３!AI14</f>
        <v>113</v>
      </c>
      <c r="BD27" s="68">
        <f t="shared" si="67"/>
        <v>207</v>
      </c>
      <c r="BE27" s="69">
        <f>SUM([1]入力３!AJ14,[1]入力３!AL14,[1]入力３!AN14,[1]入力３!AP14)</f>
        <v>474</v>
      </c>
      <c r="BF27" s="67">
        <f>SUM([1]入力３!AK14,[1]入力３!AM14,[1]入力３!AO14,[1]入力３!AQ14)</f>
        <v>617</v>
      </c>
      <c r="BG27" s="68">
        <f t="shared" si="68"/>
        <v>1091</v>
      </c>
      <c r="BH27" s="69">
        <f>SUM([1]入力３!AR14,[1]入力３!AT14)</f>
        <v>240</v>
      </c>
      <c r="BI27" s="67">
        <f>SUM([1]入力３!AS14,[1]入力３!AU14)</f>
        <v>319</v>
      </c>
      <c r="BJ27" s="68">
        <f t="shared" si="69"/>
        <v>559</v>
      </c>
      <c r="BK27" s="69">
        <f>[1]入力３!AV14</f>
        <v>247</v>
      </c>
      <c r="BL27" s="67">
        <f>[1]入力３!AW14</f>
        <v>279</v>
      </c>
      <c r="BM27" s="68">
        <f t="shared" si="70"/>
        <v>526</v>
      </c>
      <c r="BN27" s="69">
        <f t="shared" si="2"/>
        <v>217</v>
      </c>
      <c r="BO27" s="67">
        <f t="shared" si="2"/>
        <v>309</v>
      </c>
      <c r="BP27" s="68">
        <f t="shared" si="2"/>
        <v>526</v>
      </c>
      <c r="BQ27" s="66">
        <f>[1]入力３!AX14</f>
        <v>13</v>
      </c>
      <c r="BR27" s="67">
        <f>[1]入力３!AY14</f>
        <v>22</v>
      </c>
      <c r="BS27" s="67">
        <f t="shared" si="71"/>
        <v>35</v>
      </c>
      <c r="BT27" s="67">
        <f>[1]入力３!AZ14</f>
        <v>39</v>
      </c>
      <c r="BU27" s="67">
        <f>[1]入力３!BA14</f>
        <v>61</v>
      </c>
      <c r="BV27" s="67">
        <f t="shared" si="72"/>
        <v>100</v>
      </c>
      <c r="BW27" s="67">
        <f>[1]入力３!BB14</f>
        <v>101</v>
      </c>
      <c r="BX27" s="67">
        <f>[1]入力３!BC14</f>
        <v>138</v>
      </c>
      <c r="BY27" s="67">
        <f t="shared" si="73"/>
        <v>239</v>
      </c>
      <c r="BZ27" s="67">
        <f>[1]入力３!BD14</f>
        <v>54</v>
      </c>
      <c r="CA27" s="67">
        <f>[1]入力３!BE14</f>
        <v>66</v>
      </c>
      <c r="CB27" s="67">
        <f t="shared" si="74"/>
        <v>120</v>
      </c>
      <c r="CC27" s="67">
        <f>[1]入力３!BF14</f>
        <v>10</v>
      </c>
      <c r="CD27" s="67">
        <f>[1]入力３!BG14</f>
        <v>22</v>
      </c>
      <c r="CE27" s="68">
        <f t="shared" si="75"/>
        <v>32</v>
      </c>
      <c r="CF27" s="69">
        <f t="shared" si="76"/>
        <v>213</v>
      </c>
      <c r="CG27" s="67">
        <f t="shared" si="76"/>
        <v>360</v>
      </c>
      <c r="CH27" s="68">
        <f t="shared" si="76"/>
        <v>573</v>
      </c>
      <c r="CI27" s="66">
        <f>[1]入力３!BH14</f>
        <v>26</v>
      </c>
      <c r="CJ27" s="67">
        <f>[1]入力３!BI14</f>
        <v>48</v>
      </c>
      <c r="CK27" s="67">
        <f t="shared" si="77"/>
        <v>74</v>
      </c>
      <c r="CL27" s="67">
        <f>[1]入力３!BJ14</f>
        <v>37</v>
      </c>
      <c r="CM27" s="67">
        <f>[1]入力３!BK14</f>
        <v>59</v>
      </c>
      <c r="CN27" s="67">
        <f t="shared" si="78"/>
        <v>96</v>
      </c>
      <c r="CO27" s="67">
        <f>[1]入力３!BL14</f>
        <v>52</v>
      </c>
      <c r="CP27" s="67">
        <f>[1]入力３!BM14</f>
        <v>69</v>
      </c>
      <c r="CQ27" s="67">
        <f t="shared" si="79"/>
        <v>121</v>
      </c>
      <c r="CR27" s="67">
        <f>[1]入力３!BN14</f>
        <v>80</v>
      </c>
      <c r="CS27" s="67">
        <f>[1]入力３!BO14</f>
        <v>152</v>
      </c>
      <c r="CT27" s="67">
        <f t="shared" si="80"/>
        <v>232</v>
      </c>
      <c r="CU27" s="67">
        <f>[1]入力３!BP14</f>
        <v>18</v>
      </c>
      <c r="CV27" s="67">
        <f>[1]入力３!BQ14</f>
        <v>32</v>
      </c>
      <c r="CW27" s="68">
        <f t="shared" si="81"/>
        <v>50</v>
      </c>
    </row>
    <row r="28" spans="1:101" s="60" customFormat="1" ht="18" customHeight="1" x14ac:dyDescent="0.15">
      <c r="A28" s="61"/>
      <c r="B28" s="62" t="s">
        <v>68</v>
      </c>
      <c r="C28" s="63">
        <f t="shared" si="82"/>
        <v>3129</v>
      </c>
      <c r="D28" s="64">
        <f t="shared" si="82"/>
        <v>4934</v>
      </c>
      <c r="E28" s="65">
        <f t="shared" si="50"/>
        <v>8063</v>
      </c>
      <c r="F28" s="63">
        <f t="shared" si="51"/>
        <v>2085</v>
      </c>
      <c r="G28" s="64">
        <f t="shared" si="51"/>
        <v>3259</v>
      </c>
      <c r="H28" s="65">
        <f t="shared" si="51"/>
        <v>5344</v>
      </c>
      <c r="I28" s="66">
        <f>[1]入力３!D13</f>
        <v>122</v>
      </c>
      <c r="J28" s="67">
        <f>[1]入力３!E13</f>
        <v>212</v>
      </c>
      <c r="K28" s="67">
        <f t="shared" si="52"/>
        <v>334</v>
      </c>
      <c r="L28" s="67">
        <f>[1]入力３!F13</f>
        <v>158</v>
      </c>
      <c r="M28" s="67">
        <f>[1]入力３!G13</f>
        <v>282</v>
      </c>
      <c r="N28" s="67">
        <f t="shared" si="53"/>
        <v>440</v>
      </c>
      <c r="O28" s="67">
        <f>[1]入力３!H13</f>
        <v>189</v>
      </c>
      <c r="P28" s="67">
        <f>[1]入力３!I13</f>
        <v>360</v>
      </c>
      <c r="Q28" s="67">
        <f t="shared" si="54"/>
        <v>549</v>
      </c>
      <c r="R28" s="67">
        <f>[1]入力３!J13</f>
        <v>79</v>
      </c>
      <c r="S28" s="67">
        <f>[1]入力３!K13</f>
        <v>105</v>
      </c>
      <c r="T28" s="67">
        <f t="shared" si="55"/>
        <v>184</v>
      </c>
      <c r="U28" s="67">
        <f>[1]入力３!L13</f>
        <v>87</v>
      </c>
      <c r="V28" s="67">
        <f>[1]入力３!M13</f>
        <v>101</v>
      </c>
      <c r="W28" s="67">
        <f t="shared" si="56"/>
        <v>188</v>
      </c>
      <c r="X28" s="67">
        <f>[1]入力３!N13</f>
        <v>274</v>
      </c>
      <c r="Y28" s="67">
        <f>[1]入力３!O13</f>
        <v>424</v>
      </c>
      <c r="Z28" s="67">
        <f t="shared" si="57"/>
        <v>698</v>
      </c>
      <c r="AA28" s="67">
        <f>[1]入力３!P13</f>
        <v>242</v>
      </c>
      <c r="AB28" s="67">
        <f>[1]入力３!Q13</f>
        <v>342</v>
      </c>
      <c r="AC28" s="67">
        <f t="shared" si="58"/>
        <v>584</v>
      </c>
      <c r="AD28" s="67">
        <f>[1]入力３!R13</f>
        <v>194</v>
      </c>
      <c r="AE28" s="67">
        <f>[1]入力３!S13</f>
        <v>290</v>
      </c>
      <c r="AF28" s="67">
        <f t="shared" si="59"/>
        <v>484</v>
      </c>
      <c r="AG28" s="67">
        <f>[1]入力３!T13</f>
        <v>174</v>
      </c>
      <c r="AH28" s="67">
        <f>[1]入力３!U13</f>
        <v>265</v>
      </c>
      <c r="AI28" s="67">
        <f t="shared" si="60"/>
        <v>439</v>
      </c>
      <c r="AJ28" s="67">
        <f>[1]入力３!V13</f>
        <v>179</v>
      </c>
      <c r="AK28" s="67">
        <f>[1]入力３!W13</f>
        <v>249</v>
      </c>
      <c r="AL28" s="67">
        <f t="shared" si="61"/>
        <v>428</v>
      </c>
      <c r="AM28" s="67">
        <f>[1]入力３!X13</f>
        <v>54</v>
      </c>
      <c r="AN28" s="67">
        <f>[1]入力３!Y13</f>
        <v>82</v>
      </c>
      <c r="AO28" s="67">
        <f t="shared" si="62"/>
        <v>136</v>
      </c>
      <c r="AP28" s="67">
        <f>[1]入力３!Z13</f>
        <v>53</v>
      </c>
      <c r="AQ28" s="67">
        <f>[1]入力３!AA13</f>
        <v>91</v>
      </c>
      <c r="AR28" s="67">
        <f t="shared" si="63"/>
        <v>144</v>
      </c>
      <c r="AS28" s="67">
        <f>[1]入力３!AB13</f>
        <v>32</v>
      </c>
      <c r="AT28" s="67">
        <f>[1]入力３!AC13</f>
        <v>65</v>
      </c>
      <c r="AU28" s="67">
        <f t="shared" si="64"/>
        <v>97</v>
      </c>
      <c r="AV28" s="67">
        <f>[1]入力３!AD13</f>
        <v>67</v>
      </c>
      <c r="AW28" s="67">
        <f>[1]入力３!AE13</f>
        <v>89</v>
      </c>
      <c r="AX28" s="67">
        <f t="shared" si="65"/>
        <v>156</v>
      </c>
      <c r="AY28" s="67">
        <f>[1]入力３!AF13</f>
        <v>130</v>
      </c>
      <c r="AZ28" s="67">
        <f>[1]入力３!AG13</f>
        <v>224</v>
      </c>
      <c r="BA28" s="67">
        <f t="shared" si="66"/>
        <v>354</v>
      </c>
      <c r="BB28" s="67">
        <f>[1]入力３!AH13</f>
        <v>51</v>
      </c>
      <c r="BC28" s="67">
        <f>[1]入力３!AI13</f>
        <v>78</v>
      </c>
      <c r="BD28" s="68">
        <f t="shared" si="67"/>
        <v>129</v>
      </c>
      <c r="BE28" s="69">
        <f>SUM([1]入力３!AJ13,[1]入力３!AL13,[1]入力３!AN13,[1]入力３!AP13)</f>
        <v>347</v>
      </c>
      <c r="BF28" s="67">
        <f>SUM([1]入力３!AK13,[1]入力３!AM13,[1]入力３!AO13,[1]入力３!AQ13)</f>
        <v>567</v>
      </c>
      <c r="BG28" s="68">
        <f t="shared" si="68"/>
        <v>914</v>
      </c>
      <c r="BH28" s="69">
        <f>SUM([1]入力３!AR13,[1]入力３!AT13)</f>
        <v>167</v>
      </c>
      <c r="BI28" s="67">
        <f>SUM([1]入力３!AS13,[1]入力３!AU13)</f>
        <v>244</v>
      </c>
      <c r="BJ28" s="68">
        <f t="shared" si="69"/>
        <v>411</v>
      </c>
      <c r="BK28" s="69">
        <f>[1]入力３!AV13</f>
        <v>161</v>
      </c>
      <c r="BL28" s="67">
        <f>[1]入力３!AW13</f>
        <v>273</v>
      </c>
      <c r="BM28" s="68">
        <f t="shared" si="70"/>
        <v>434</v>
      </c>
      <c r="BN28" s="69">
        <f t="shared" si="2"/>
        <v>174</v>
      </c>
      <c r="BO28" s="67">
        <f t="shared" si="2"/>
        <v>290</v>
      </c>
      <c r="BP28" s="68">
        <f t="shared" si="2"/>
        <v>464</v>
      </c>
      <c r="BQ28" s="66">
        <f>[1]入力３!AX13</f>
        <v>15</v>
      </c>
      <c r="BR28" s="67">
        <f>[1]入力３!AY13</f>
        <v>25</v>
      </c>
      <c r="BS28" s="67">
        <f t="shared" si="71"/>
        <v>40</v>
      </c>
      <c r="BT28" s="67">
        <f>[1]入力３!AZ13</f>
        <v>37</v>
      </c>
      <c r="BU28" s="67">
        <f>[1]入力３!BA13</f>
        <v>58</v>
      </c>
      <c r="BV28" s="67">
        <f t="shared" si="72"/>
        <v>95</v>
      </c>
      <c r="BW28" s="67">
        <f>[1]入力３!BB13</f>
        <v>73</v>
      </c>
      <c r="BX28" s="67">
        <f>[1]入力３!BC13</f>
        <v>108</v>
      </c>
      <c r="BY28" s="67">
        <f t="shared" si="73"/>
        <v>181</v>
      </c>
      <c r="BZ28" s="67">
        <f>[1]入力３!BD13</f>
        <v>39</v>
      </c>
      <c r="CA28" s="67">
        <f>[1]入力３!BE13</f>
        <v>74</v>
      </c>
      <c r="CB28" s="67">
        <f t="shared" si="74"/>
        <v>113</v>
      </c>
      <c r="CC28" s="67">
        <f>[1]入力３!BF13</f>
        <v>10</v>
      </c>
      <c r="CD28" s="67">
        <f>[1]入力３!BG13</f>
        <v>25</v>
      </c>
      <c r="CE28" s="68">
        <f t="shared" si="75"/>
        <v>35</v>
      </c>
      <c r="CF28" s="69">
        <f t="shared" si="76"/>
        <v>195</v>
      </c>
      <c r="CG28" s="67">
        <f t="shared" si="76"/>
        <v>301</v>
      </c>
      <c r="CH28" s="68">
        <f t="shared" si="76"/>
        <v>496</v>
      </c>
      <c r="CI28" s="66">
        <f>[1]入力３!BH13</f>
        <v>30</v>
      </c>
      <c r="CJ28" s="67">
        <f>[1]入力３!BI13</f>
        <v>37</v>
      </c>
      <c r="CK28" s="67">
        <f t="shared" si="77"/>
        <v>67</v>
      </c>
      <c r="CL28" s="67">
        <f>[1]入力３!BJ13</f>
        <v>36</v>
      </c>
      <c r="CM28" s="67">
        <f>[1]入力３!BK13</f>
        <v>67</v>
      </c>
      <c r="CN28" s="67">
        <f t="shared" si="78"/>
        <v>103</v>
      </c>
      <c r="CO28" s="67">
        <f>[1]入力３!BL13</f>
        <v>29</v>
      </c>
      <c r="CP28" s="67">
        <f>[1]入力３!BM13</f>
        <v>61</v>
      </c>
      <c r="CQ28" s="67">
        <f t="shared" si="79"/>
        <v>90</v>
      </c>
      <c r="CR28" s="67">
        <f>[1]入力３!BN13</f>
        <v>79</v>
      </c>
      <c r="CS28" s="67">
        <f>[1]入力３!BO13</f>
        <v>103</v>
      </c>
      <c r="CT28" s="67">
        <f t="shared" si="80"/>
        <v>182</v>
      </c>
      <c r="CU28" s="67">
        <f>[1]入力３!BP13</f>
        <v>21</v>
      </c>
      <c r="CV28" s="67">
        <f>[1]入力３!BQ13</f>
        <v>33</v>
      </c>
      <c r="CW28" s="68">
        <f t="shared" si="81"/>
        <v>54</v>
      </c>
    </row>
    <row r="29" spans="1:101" s="60" customFormat="1" ht="18" customHeight="1" x14ac:dyDescent="0.15">
      <c r="A29" s="61"/>
      <c r="B29" s="62" t="s">
        <v>69</v>
      </c>
      <c r="C29" s="63">
        <f t="shared" si="82"/>
        <v>2119</v>
      </c>
      <c r="D29" s="64">
        <f t="shared" si="82"/>
        <v>4135</v>
      </c>
      <c r="E29" s="65">
        <f t="shared" si="50"/>
        <v>6254</v>
      </c>
      <c r="F29" s="63">
        <f t="shared" si="51"/>
        <v>1379</v>
      </c>
      <c r="G29" s="64">
        <f t="shared" si="51"/>
        <v>2709</v>
      </c>
      <c r="H29" s="65">
        <f t="shared" si="51"/>
        <v>4088</v>
      </c>
      <c r="I29" s="66">
        <f>[1]入力３!D12</f>
        <v>99</v>
      </c>
      <c r="J29" s="67">
        <f>[1]入力３!E12</f>
        <v>197</v>
      </c>
      <c r="K29" s="67">
        <f t="shared" si="52"/>
        <v>296</v>
      </c>
      <c r="L29" s="67">
        <f>[1]入力３!F12</f>
        <v>98</v>
      </c>
      <c r="M29" s="67">
        <f>[1]入力３!G12</f>
        <v>228</v>
      </c>
      <c r="N29" s="67">
        <f t="shared" si="53"/>
        <v>326</v>
      </c>
      <c r="O29" s="67">
        <f>[1]入力３!H12</f>
        <v>130</v>
      </c>
      <c r="P29" s="67">
        <f>[1]入力３!I12</f>
        <v>276</v>
      </c>
      <c r="Q29" s="67">
        <f t="shared" si="54"/>
        <v>406</v>
      </c>
      <c r="R29" s="67">
        <f>[1]入力３!J12</f>
        <v>55</v>
      </c>
      <c r="S29" s="67">
        <f>[1]入力３!K12</f>
        <v>102</v>
      </c>
      <c r="T29" s="67">
        <f t="shared" si="55"/>
        <v>157</v>
      </c>
      <c r="U29" s="67">
        <f>[1]入力３!L12</f>
        <v>43</v>
      </c>
      <c r="V29" s="67">
        <f>[1]入力３!M12</f>
        <v>103</v>
      </c>
      <c r="W29" s="67">
        <f t="shared" si="56"/>
        <v>146</v>
      </c>
      <c r="X29" s="67">
        <f>[1]入力３!N12</f>
        <v>210</v>
      </c>
      <c r="Y29" s="67">
        <f>[1]入力３!O12</f>
        <v>376</v>
      </c>
      <c r="Z29" s="67">
        <f t="shared" si="57"/>
        <v>586</v>
      </c>
      <c r="AA29" s="67">
        <f>[1]入力３!P12</f>
        <v>154</v>
      </c>
      <c r="AB29" s="67">
        <f>[1]入力３!Q12</f>
        <v>250</v>
      </c>
      <c r="AC29" s="67">
        <f t="shared" si="58"/>
        <v>404</v>
      </c>
      <c r="AD29" s="67">
        <f>[1]入力３!R12</f>
        <v>127</v>
      </c>
      <c r="AE29" s="67">
        <f>[1]入力３!S12</f>
        <v>236</v>
      </c>
      <c r="AF29" s="67">
        <f t="shared" si="59"/>
        <v>363</v>
      </c>
      <c r="AG29" s="67">
        <f>[1]入力３!T12</f>
        <v>108</v>
      </c>
      <c r="AH29" s="67">
        <f>[1]入力３!U12</f>
        <v>206</v>
      </c>
      <c r="AI29" s="67">
        <f t="shared" si="60"/>
        <v>314</v>
      </c>
      <c r="AJ29" s="67">
        <f>[1]入力３!V12</f>
        <v>108</v>
      </c>
      <c r="AK29" s="67">
        <f>[1]入力３!W12</f>
        <v>208</v>
      </c>
      <c r="AL29" s="67">
        <f t="shared" si="61"/>
        <v>316</v>
      </c>
      <c r="AM29" s="67">
        <f>[1]入力３!X12</f>
        <v>34</v>
      </c>
      <c r="AN29" s="67">
        <f>[1]入力３!Y12</f>
        <v>62</v>
      </c>
      <c r="AO29" s="67">
        <f t="shared" si="62"/>
        <v>96</v>
      </c>
      <c r="AP29" s="67">
        <f>[1]入力３!Z12</f>
        <v>38</v>
      </c>
      <c r="AQ29" s="67">
        <f>[1]入力３!AA12</f>
        <v>88</v>
      </c>
      <c r="AR29" s="67">
        <f t="shared" si="63"/>
        <v>126</v>
      </c>
      <c r="AS29" s="67">
        <f>[1]入力３!AB12</f>
        <v>21</v>
      </c>
      <c r="AT29" s="67">
        <f>[1]入力３!AC12</f>
        <v>33</v>
      </c>
      <c r="AU29" s="67">
        <f t="shared" si="64"/>
        <v>54</v>
      </c>
      <c r="AV29" s="67">
        <f>[1]入力３!AD12</f>
        <v>33</v>
      </c>
      <c r="AW29" s="67">
        <f>[1]入力３!AE12</f>
        <v>86</v>
      </c>
      <c r="AX29" s="67">
        <f t="shared" si="65"/>
        <v>119</v>
      </c>
      <c r="AY29" s="67">
        <f>[1]入力３!AF12</f>
        <v>90</v>
      </c>
      <c r="AZ29" s="67">
        <f>[1]入力３!AG12</f>
        <v>179</v>
      </c>
      <c r="BA29" s="67">
        <f t="shared" si="66"/>
        <v>269</v>
      </c>
      <c r="BB29" s="67">
        <f>[1]入力３!AH12</f>
        <v>31</v>
      </c>
      <c r="BC29" s="67">
        <f>[1]入力３!AI12</f>
        <v>79</v>
      </c>
      <c r="BD29" s="68">
        <f t="shared" si="67"/>
        <v>110</v>
      </c>
      <c r="BE29" s="69">
        <f>SUM([1]入力３!AJ12,[1]入力３!AL12,[1]入力３!AN12,[1]入力３!AP12)</f>
        <v>221</v>
      </c>
      <c r="BF29" s="67">
        <f>SUM([1]入力３!AK12,[1]入力３!AM12,[1]入力３!AO12,[1]入力３!AQ12)</f>
        <v>448</v>
      </c>
      <c r="BG29" s="68">
        <f t="shared" si="68"/>
        <v>669</v>
      </c>
      <c r="BH29" s="69">
        <f>SUM([1]入力３!AR12,[1]入力３!AT12)</f>
        <v>111</v>
      </c>
      <c r="BI29" s="67">
        <f>SUM([1]入力３!AS12,[1]入力３!AU12)</f>
        <v>198</v>
      </c>
      <c r="BJ29" s="68">
        <f t="shared" si="69"/>
        <v>309</v>
      </c>
      <c r="BK29" s="69">
        <f>[1]入力３!AV12</f>
        <v>109</v>
      </c>
      <c r="BL29" s="67">
        <f>[1]入力３!AW12</f>
        <v>231</v>
      </c>
      <c r="BM29" s="68">
        <f t="shared" si="70"/>
        <v>340</v>
      </c>
      <c r="BN29" s="69">
        <f t="shared" si="2"/>
        <v>154</v>
      </c>
      <c r="BO29" s="67">
        <f t="shared" si="2"/>
        <v>262</v>
      </c>
      <c r="BP29" s="68">
        <f t="shared" si="2"/>
        <v>416</v>
      </c>
      <c r="BQ29" s="66">
        <f>[1]入力３!AX12</f>
        <v>11</v>
      </c>
      <c r="BR29" s="67">
        <f>[1]入力３!AY12</f>
        <v>19</v>
      </c>
      <c r="BS29" s="67">
        <f t="shared" si="71"/>
        <v>30</v>
      </c>
      <c r="BT29" s="67">
        <f>[1]入力３!AZ12</f>
        <v>34</v>
      </c>
      <c r="BU29" s="67">
        <f>[1]入力３!BA12</f>
        <v>55</v>
      </c>
      <c r="BV29" s="67">
        <f t="shared" si="72"/>
        <v>89</v>
      </c>
      <c r="BW29" s="67">
        <f>[1]入力３!BB12</f>
        <v>52</v>
      </c>
      <c r="BX29" s="67">
        <f>[1]入力３!BC12</f>
        <v>93</v>
      </c>
      <c r="BY29" s="67">
        <f t="shared" si="73"/>
        <v>145</v>
      </c>
      <c r="BZ29" s="67">
        <f>[1]入力３!BD12</f>
        <v>46</v>
      </c>
      <c r="CA29" s="67">
        <f>[1]入力３!BE12</f>
        <v>79</v>
      </c>
      <c r="CB29" s="67">
        <f t="shared" si="74"/>
        <v>125</v>
      </c>
      <c r="CC29" s="67">
        <f>[1]入力３!BF12</f>
        <v>11</v>
      </c>
      <c r="CD29" s="67">
        <f>[1]入力３!BG12</f>
        <v>16</v>
      </c>
      <c r="CE29" s="68">
        <f t="shared" si="75"/>
        <v>27</v>
      </c>
      <c r="CF29" s="69">
        <f t="shared" si="76"/>
        <v>145</v>
      </c>
      <c r="CG29" s="67">
        <f t="shared" si="76"/>
        <v>287</v>
      </c>
      <c r="CH29" s="68">
        <f t="shared" si="76"/>
        <v>432</v>
      </c>
      <c r="CI29" s="66">
        <f>[1]入力３!BH12</f>
        <v>25</v>
      </c>
      <c r="CJ29" s="67">
        <f>[1]入力３!BI12</f>
        <v>41</v>
      </c>
      <c r="CK29" s="67">
        <f t="shared" si="77"/>
        <v>66</v>
      </c>
      <c r="CL29" s="67">
        <f>[1]入力３!BJ12</f>
        <v>30</v>
      </c>
      <c r="CM29" s="67">
        <f>[1]入力３!BK12</f>
        <v>62</v>
      </c>
      <c r="CN29" s="67">
        <f t="shared" si="78"/>
        <v>92</v>
      </c>
      <c r="CO29" s="67">
        <f>[1]入力３!BL12</f>
        <v>27</v>
      </c>
      <c r="CP29" s="67">
        <f>[1]入力３!BM12</f>
        <v>59</v>
      </c>
      <c r="CQ29" s="67">
        <f t="shared" si="79"/>
        <v>86</v>
      </c>
      <c r="CR29" s="67">
        <f>[1]入力３!BN12</f>
        <v>51</v>
      </c>
      <c r="CS29" s="67">
        <f>[1]入力３!BO12</f>
        <v>100</v>
      </c>
      <c r="CT29" s="67">
        <f t="shared" si="80"/>
        <v>151</v>
      </c>
      <c r="CU29" s="67">
        <f>[1]入力３!BP12</f>
        <v>12</v>
      </c>
      <c r="CV29" s="67">
        <f>[1]入力３!BQ12</f>
        <v>25</v>
      </c>
      <c r="CW29" s="68">
        <f t="shared" si="81"/>
        <v>37</v>
      </c>
    </row>
    <row r="30" spans="1:101" s="60" customFormat="1" ht="18" customHeight="1" x14ac:dyDescent="0.15">
      <c r="A30" s="61"/>
      <c r="B30" s="62" t="s">
        <v>70</v>
      </c>
      <c r="C30" s="63">
        <f t="shared" si="82"/>
        <v>870</v>
      </c>
      <c r="D30" s="64">
        <f t="shared" si="82"/>
        <v>2356</v>
      </c>
      <c r="E30" s="65">
        <f t="shared" si="50"/>
        <v>3226</v>
      </c>
      <c r="F30" s="63">
        <f t="shared" si="51"/>
        <v>543</v>
      </c>
      <c r="G30" s="64">
        <f t="shared" si="51"/>
        <v>1543</v>
      </c>
      <c r="H30" s="65">
        <f t="shared" si="51"/>
        <v>2086</v>
      </c>
      <c r="I30" s="66">
        <f>[1]入力３!D11</f>
        <v>42</v>
      </c>
      <c r="J30" s="67">
        <f>[1]入力３!E11</f>
        <v>117</v>
      </c>
      <c r="K30" s="67">
        <f t="shared" si="52"/>
        <v>159</v>
      </c>
      <c r="L30" s="67">
        <f>[1]入力３!F11</f>
        <v>57</v>
      </c>
      <c r="M30" s="67">
        <f>[1]入力３!G11</f>
        <v>125</v>
      </c>
      <c r="N30" s="67">
        <f t="shared" si="53"/>
        <v>182</v>
      </c>
      <c r="O30" s="67">
        <f>[1]入力３!H11</f>
        <v>66</v>
      </c>
      <c r="P30" s="67">
        <f>[1]入力３!I11</f>
        <v>165</v>
      </c>
      <c r="Q30" s="67">
        <f t="shared" si="54"/>
        <v>231</v>
      </c>
      <c r="R30" s="67">
        <f>[1]入力３!J11</f>
        <v>24</v>
      </c>
      <c r="S30" s="67">
        <f>[1]入力３!K11</f>
        <v>58</v>
      </c>
      <c r="T30" s="67">
        <f t="shared" si="55"/>
        <v>82</v>
      </c>
      <c r="U30" s="67">
        <f>[1]入力３!L11</f>
        <v>17</v>
      </c>
      <c r="V30" s="67">
        <f>[1]入力３!M11</f>
        <v>68</v>
      </c>
      <c r="W30" s="67">
        <f t="shared" si="56"/>
        <v>85</v>
      </c>
      <c r="X30" s="67">
        <f>[1]入力３!N11</f>
        <v>69</v>
      </c>
      <c r="Y30" s="67">
        <f>[1]入力３!O11</f>
        <v>206</v>
      </c>
      <c r="Z30" s="67">
        <f t="shared" si="57"/>
        <v>275</v>
      </c>
      <c r="AA30" s="67">
        <f>[1]入力３!P11</f>
        <v>45</v>
      </c>
      <c r="AB30" s="67">
        <f>[1]入力３!Q11</f>
        <v>148</v>
      </c>
      <c r="AC30" s="67">
        <f t="shared" si="58"/>
        <v>193</v>
      </c>
      <c r="AD30" s="67">
        <f>[1]入力３!R11</f>
        <v>48</v>
      </c>
      <c r="AE30" s="67">
        <f>[1]入力３!S11</f>
        <v>99</v>
      </c>
      <c r="AF30" s="67">
        <f t="shared" si="59"/>
        <v>147</v>
      </c>
      <c r="AG30" s="67">
        <f>[1]入力３!T11</f>
        <v>32</v>
      </c>
      <c r="AH30" s="67">
        <f>[1]入力３!U11</f>
        <v>141</v>
      </c>
      <c r="AI30" s="67">
        <f t="shared" si="60"/>
        <v>173</v>
      </c>
      <c r="AJ30" s="67">
        <f>[1]入力３!V11</f>
        <v>33</v>
      </c>
      <c r="AK30" s="67">
        <f>[1]入力３!W11</f>
        <v>93</v>
      </c>
      <c r="AL30" s="67">
        <f t="shared" si="61"/>
        <v>126</v>
      </c>
      <c r="AM30" s="67">
        <f>[1]入力３!X11</f>
        <v>10</v>
      </c>
      <c r="AN30" s="67">
        <f>[1]入力３!Y11</f>
        <v>44</v>
      </c>
      <c r="AO30" s="67">
        <f t="shared" si="62"/>
        <v>54</v>
      </c>
      <c r="AP30" s="67">
        <f>[1]入力３!Z11</f>
        <v>18</v>
      </c>
      <c r="AQ30" s="67">
        <f>[1]入力３!AA11</f>
        <v>60</v>
      </c>
      <c r="AR30" s="67">
        <f t="shared" si="63"/>
        <v>78</v>
      </c>
      <c r="AS30" s="67">
        <f>[1]入力３!AB11</f>
        <v>7</v>
      </c>
      <c r="AT30" s="67">
        <f>[1]入力３!AC11</f>
        <v>37</v>
      </c>
      <c r="AU30" s="67">
        <f t="shared" si="64"/>
        <v>44</v>
      </c>
      <c r="AV30" s="67">
        <f>[1]入力３!AD11</f>
        <v>17</v>
      </c>
      <c r="AW30" s="67">
        <f>[1]入力３!AE11</f>
        <v>39</v>
      </c>
      <c r="AX30" s="67">
        <f t="shared" si="65"/>
        <v>56</v>
      </c>
      <c r="AY30" s="67">
        <f>[1]入力３!AF11</f>
        <v>48</v>
      </c>
      <c r="AZ30" s="67">
        <f>[1]入力３!AG11</f>
        <v>98</v>
      </c>
      <c r="BA30" s="67">
        <f t="shared" si="66"/>
        <v>146</v>
      </c>
      <c r="BB30" s="67">
        <f>[1]入力３!AH11</f>
        <v>10</v>
      </c>
      <c r="BC30" s="67">
        <f>[1]入力３!AI11</f>
        <v>45</v>
      </c>
      <c r="BD30" s="68">
        <f t="shared" si="67"/>
        <v>55</v>
      </c>
      <c r="BE30" s="69">
        <f>SUM([1]入力３!AJ11,[1]入力３!AL11,[1]入力３!AN11,[1]入力３!AP11)</f>
        <v>99</v>
      </c>
      <c r="BF30" s="67">
        <f>SUM([1]入力３!AK11,[1]入力３!AM11,[1]入力３!AO11,[1]入力３!AQ11)</f>
        <v>222</v>
      </c>
      <c r="BG30" s="68">
        <f t="shared" si="68"/>
        <v>321</v>
      </c>
      <c r="BH30" s="69">
        <f>SUM([1]入力３!AR11,[1]入力３!AT11)</f>
        <v>38</v>
      </c>
      <c r="BI30" s="67">
        <f>SUM([1]入力３!AS11,[1]入力３!AU11)</f>
        <v>120</v>
      </c>
      <c r="BJ30" s="68">
        <f t="shared" si="69"/>
        <v>158</v>
      </c>
      <c r="BK30" s="69">
        <f>[1]入力３!AV11</f>
        <v>58</v>
      </c>
      <c r="BL30" s="67">
        <f>[1]入力３!AW11</f>
        <v>136</v>
      </c>
      <c r="BM30" s="68">
        <f t="shared" si="70"/>
        <v>194</v>
      </c>
      <c r="BN30" s="69">
        <f t="shared" si="2"/>
        <v>67</v>
      </c>
      <c r="BO30" s="67">
        <f t="shared" si="2"/>
        <v>163</v>
      </c>
      <c r="BP30" s="68">
        <f t="shared" si="2"/>
        <v>230</v>
      </c>
      <c r="BQ30" s="66">
        <f>[1]入力３!AX11</f>
        <v>9</v>
      </c>
      <c r="BR30" s="67">
        <f>[1]入力３!AY11</f>
        <v>12</v>
      </c>
      <c r="BS30" s="67">
        <f t="shared" si="71"/>
        <v>21</v>
      </c>
      <c r="BT30" s="67">
        <f>[1]入力３!AZ11</f>
        <v>14</v>
      </c>
      <c r="BU30" s="67">
        <f>[1]入力３!BA11</f>
        <v>36</v>
      </c>
      <c r="BV30" s="67">
        <f t="shared" si="72"/>
        <v>50</v>
      </c>
      <c r="BW30" s="67">
        <f>[1]入力３!BB11</f>
        <v>26</v>
      </c>
      <c r="BX30" s="67">
        <f>[1]入力３!BC11</f>
        <v>52</v>
      </c>
      <c r="BY30" s="67">
        <f t="shared" si="73"/>
        <v>78</v>
      </c>
      <c r="BZ30" s="67">
        <f>[1]入力３!BD11</f>
        <v>13</v>
      </c>
      <c r="CA30" s="67">
        <f>[1]入力３!BE11</f>
        <v>48</v>
      </c>
      <c r="CB30" s="67">
        <f t="shared" si="74"/>
        <v>61</v>
      </c>
      <c r="CC30" s="67">
        <f>[1]入力３!BF11</f>
        <v>5</v>
      </c>
      <c r="CD30" s="67">
        <f>[1]入力３!BG11</f>
        <v>15</v>
      </c>
      <c r="CE30" s="68">
        <f t="shared" si="75"/>
        <v>20</v>
      </c>
      <c r="CF30" s="69">
        <f t="shared" si="76"/>
        <v>65</v>
      </c>
      <c r="CG30" s="67">
        <f t="shared" si="76"/>
        <v>172</v>
      </c>
      <c r="CH30" s="68">
        <f t="shared" si="76"/>
        <v>237</v>
      </c>
      <c r="CI30" s="66">
        <f>[1]入力３!BH11</f>
        <v>5</v>
      </c>
      <c r="CJ30" s="67">
        <f>[1]入力３!BI11</f>
        <v>25</v>
      </c>
      <c r="CK30" s="67">
        <f t="shared" si="77"/>
        <v>30</v>
      </c>
      <c r="CL30" s="67">
        <f>[1]入力３!BJ11</f>
        <v>14</v>
      </c>
      <c r="CM30" s="67">
        <f>[1]入力３!BK11</f>
        <v>39</v>
      </c>
      <c r="CN30" s="67">
        <f t="shared" si="78"/>
        <v>53</v>
      </c>
      <c r="CO30" s="67">
        <f>[1]入力３!BL11</f>
        <v>17</v>
      </c>
      <c r="CP30" s="67">
        <f>[1]入力３!BM11</f>
        <v>52</v>
      </c>
      <c r="CQ30" s="67">
        <f t="shared" si="79"/>
        <v>69</v>
      </c>
      <c r="CR30" s="67">
        <f>[1]入力３!BN11</f>
        <v>24</v>
      </c>
      <c r="CS30" s="67">
        <f>[1]入力３!BO11</f>
        <v>43</v>
      </c>
      <c r="CT30" s="67">
        <f t="shared" si="80"/>
        <v>67</v>
      </c>
      <c r="CU30" s="67">
        <f>[1]入力３!BP11</f>
        <v>5</v>
      </c>
      <c r="CV30" s="67">
        <f>[1]入力３!BQ11</f>
        <v>13</v>
      </c>
      <c r="CW30" s="68">
        <f t="shared" si="81"/>
        <v>18</v>
      </c>
    </row>
    <row r="31" spans="1:101" s="60" customFormat="1" ht="18" customHeight="1" x14ac:dyDescent="0.15">
      <c r="A31" s="61"/>
      <c r="B31" s="62" t="s">
        <v>71</v>
      </c>
      <c r="C31" s="63">
        <f t="shared" si="82"/>
        <v>175</v>
      </c>
      <c r="D31" s="64">
        <f t="shared" si="82"/>
        <v>770</v>
      </c>
      <c r="E31" s="65">
        <f t="shared" si="50"/>
        <v>945</v>
      </c>
      <c r="F31" s="63">
        <f t="shared" si="51"/>
        <v>112</v>
      </c>
      <c r="G31" s="64">
        <f t="shared" si="51"/>
        <v>490</v>
      </c>
      <c r="H31" s="65">
        <f t="shared" si="51"/>
        <v>602</v>
      </c>
      <c r="I31" s="66">
        <f>[1]入力３!D10</f>
        <v>13</v>
      </c>
      <c r="J31" s="67">
        <f>[1]入力３!E10</f>
        <v>37</v>
      </c>
      <c r="K31" s="67">
        <f t="shared" si="52"/>
        <v>50</v>
      </c>
      <c r="L31" s="67">
        <f>[1]入力３!F10</f>
        <v>9</v>
      </c>
      <c r="M31" s="67">
        <f>[1]入力３!G10</f>
        <v>49</v>
      </c>
      <c r="N31" s="67">
        <f t="shared" si="53"/>
        <v>58</v>
      </c>
      <c r="O31" s="67">
        <f>[1]入力３!H10</f>
        <v>8</v>
      </c>
      <c r="P31" s="67">
        <f>[1]入力３!I10</f>
        <v>52</v>
      </c>
      <c r="Q31" s="67">
        <f t="shared" si="54"/>
        <v>60</v>
      </c>
      <c r="R31" s="67">
        <f>[1]入力３!J10</f>
        <v>6</v>
      </c>
      <c r="S31" s="67">
        <f>[1]入力３!K10</f>
        <v>21</v>
      </c>
      <c r="T31" s="67">
        <f t="shared" si="55"/>
        <v>27</v>
      </c>
      <c r="U31" s="67">
        <f>[1]入力３!L10</f>
        <v>5</v>
      </c>
      <c r="V31" s="67">
        <f>[1]入力３!M10</f>
        <v>15</v>
      </c>
      <c r="W31" s="67">
        <f t="shared" si="56"/>
        <v>20</v>
      </c>
      <c r="X31" s="67">
        <f>[1]入力３!N10</f>
        <v>14</v>
      </c>
      <c r="Y31" s="67">
        <f>[1]入力３!O10</f>
        <v>60</v>
      </c>
      <c r="Z31" s="67">
        <f t="shared" si="57"/>
        <v>74</v>
      </c>
      <c r="AA31" s="67">
        <f>[1]入力３!P10</f>
        <v>12</v>
      </c>
      <c r="AB31" s="67">
        <f>[1]入力３!Q10</f>
        <v>37</v>
      </c>
      <c r="AC31" s="67">
        <f t="shared" si="58"/>
        <v>49</v>
      </c>
      <c r="AD31" s="67">
        <f>[1]入力３!R10</f>
        <v>12</v>
      </c>
      <c r="AE31" s="67">
        <f>[1]入力３!S10</f>
        <v>42</v>
      </c>
      <c r="AF31" s="67">
        <f t="shared" si="59"/>
        <v>54</v>
      </c>
      <c r="AG31" s="67">
        <f>[1]入力３!T10</f>
        <v>7</v>
      </c>
      <c r="AH31" s="67">
        <f>[1]入力３!U10</f>
        <v>44</v>
      </c>
      <c r="AI31" s="67">
        <f t="shared" si="60"/>
        <v>51</v>
      </c>
      <c r="AJ31" s="67">
        <f>[1]入力３!V10</f>
        <v>4</v>
      </c>
      <c r="AK31" s="67">
        <f>[1]入力３!W10</f>
        <v>35</v>
      </c>
      <c r="AL31" s="67">
        <f t="shared" si="61"/>
        <v>39</v>
      </c>
      <c r="AM31" s="67">
        <f>[1]入力３!X10</f>
        <v>4</v>
      </c>
      <c r="AN31" s="67">
        <f>[1]入力３!Y10</f>
        <v>15</v>
      </c>
      <c r="AO31" s="67">
        <f t="shared" si="62"/>
        <v>19</v>
      </c>
      <c r="AP31" s="67">
        <f>[1]入力３!Z10</f>
        <v>1</v>
      </c>
      <c r="AQ31" s="67">
        <f>[1]入力３!AA10</f>
        <v>12</v>
      </c>
      <c r="AR31" s="67">
        <f t="shared" si="63"/>
        <v>13</v>
      </c>
      <c r="AS31" s="67">
        <f>[1]入力３!AB10</f>
        <v>3</v>
      </c>
      <c r="AT31" s="67">
        <f>[1]入力３!AC10</f>
        <v>10</v>
      </c>
      <c r="AU31" s="67">
        <f t="shared" si="64"/>
        <v>13</v>
      </c>
      <c r="AV31" s="67">
        <f>[1]入力３!AD10</f>
        <v>2</v>
      </c>
      <c r="AW31" s="67">
        <f>[1]入力３!AE10</f>
        <v>16</v>
      </c>
      <c r="AX31" s="67">
        <f t="shared" si="65"/>
        <v>18</v>
      </c>
      <c r="AY31" s="67">
        <f>[1]入力３!AF10</f>
        <v>8</v>
      </c>
      <c r="AZ31" s="67">
        <f>[1]入力３!AG10</f>
        <v>30</v>
      </c>
      <c r="BA31" s="67">
        <f t="shared" si="66"/>
        <v>38</v>
      </c>
      <c r="BB31" s="67">
        <f>[1]入力３!AH10</f>
        <v>4</v>
      </c>
      <c r="BC31" s="67">
        <f>[1]入力３!AI10</f>
        <v>15</v>
      </c>
      <c r="BD31" s="68">
        <f t="shared" si="67"/>
        <v>19</v>
      </c>
      <c r="BE31" s="69">
        <f>SUM([1]入力３!AJ10,[1]入力３!AL10,[1]入力３!AN10,[1]入力３!AP10)</f>
        <v>11</v>
      </c>
      <c r="BF31" s="67">
        <f>SUM([1]入力３!AK10,[1]入力３!AM10,[1]入力３!AO10,[1]入力３!AQ10)</f>
        <v>78</v>
      </c>
      <c r="BG31" s="68">
        <f t="shared" si="68"/>
        <v>89</v>
      </c>
      <c r="BH31" s="69">
        <f>SUM([1]入力３!AR10,[1]入力３!AT10)</f>
        <v>10</v>
      </c>
      <c r="BI31" s="67">
        <f>SUM([1]入力３!AS10,[1]入力３!AU10)</f>
        <v>36</v>
      </c>
      <c r="BJ31" s="68">
        <f t="shared" si="69"/>
        <v>46</v>
      </c>
      <c r="BK31" s="69">
        <f>[1]入力３!AV10</f>
        <v>5</v>
      </c>
      <c r="BL31" s="67">
        <f>[1]入力３!AW10</f>
        <v>46</v>
      </c>
      <c r="BM31" s="68">
        <f t="shared" si="70"/>
        <v>51</v>
      </c>
      <c r="BN31" s="69">
        <f t="shared" si="2"/>
        <v>16</v>
      </c>
      <c r="BO31" s="67">
        <f t="shared" si="2"/>
        <v>54</v>
      </c>
      <c r="BP31" s="68">
        <f t="shared" si="2"/>
        <v>70</v>
      </c>
      <c r="BQ31" s="66">
        <f>[1]入力３!AX10</f>
        <v>1</v>
      </c>
      <c r="BR31" s="67">
        <f>[1]入力３!AY10</f>
        <v>5</v>
      </c>
      <c r="BS31" s="67">
        <f t="shared" si="71"/>
        <v>6</v>
      </c>
      <c r="BT31" s="67">
        <f>[1]入力３!AZ10</f>
        <v>3</v>
      </c>
      <c r="BU31" s="67">
        <f>[1]入力３!BA10</f>
        <v>12</v>
      </c>
      <c r="BV31" s="67">
        <f t="shared" si="72"/>
        <v>15</v>
      </c>
      <c r="BW31" s="67">
        <f>[1]入力３!BB10</f>
        <v>5</v>
      </c>
      <c r="BX31" s="67">
        <f>[1]入力３!BC10</f>
        <v>18</v>
      </c>
      <c r="BY31" s="67">
        <f t="shared" si="73"/>
        <v>23</v>
      </c>
      <c r="BZ31" s="67">
        <f>[1]入力３!BD10</f>
        <v>5</v>
      </c>
      <c r="CA31" s="67">
        <f>[1]入力３!BE10</f>
        <v>17</v>
      </c>
      <c r="CB31" s="67">
        <f t="shared" si="74"/>
        <v>22</v>
      </c>
      <c r="CC31" s="67">
        <f>[1]入力３!BF10</f>
        <v>2</v>
      </c>
      <c r="CD31" s="67">
        <f>[1]入力３!BG10</f>
        <v>2</v>
      </c>
      <c r="CE31" s="68">
        <f t="shared" si="75"/>
        <v>4</v>
      </c>
      <c r="CF31" s="69">
        <f t="shared" si="76"/>
        <v>21</v>
      </c>
      <c r="CG31" s="67">
        <f t="shared" si="76"/>
        <v>66</v>
      </c>
      <c r="CH31" s="68">
        <f t="shared" si="76"/>
        <v>87</v>
      </c>
      <c r="CI31" s="66">
        <f>[1]入力３!BH10</f>
        <v>3</v>
      </c>
      <c r="CJ31" s="67">
        <f>[1]入力３!BI10</f>
        <v>7</v>
      </c>
      <c r="CK31" s="67">
        <f t="shared" si="77"/>
        <v>10</v>
      </c>
      <c r="CL31" s="67">
        <f>[1]入力３!BJ10</f>
        <v>4</v>
      </c>
      <c r="CM31" s="67">
        <f>[1]入力３!BK10</f>
        <v>12</v>
      </c>
      <c r="CN31" s="67">
        <f t="shared" si="78"/>
        <v>16</v>
      </c>
      <c r="CO31" s="67">
        <f>[1]入力３!BL10</f>
        <v>5</v>
      </c>
      <c r="CP31" s="67">
        <f>[1]入力３!BM10</f>
        <v>26</v>
      </c>
      <c r="CQ31" s="67">
        <f t="shared" si="79"/>
        <v>31</v>
      </c>
      <c r="CR31" s="67">
        <f>[1]入力３!BN10</f>
        <v>7</v>
      </c>
      <c r="CS31" s="67">
        <f>[1]入力３!BO10</f>
        <v>16</v>
      </c>
      <c r="CT31" s="67">
        <f t="shared" si="80"/>
        <v>23</v>
      </c>
      <c r="CU31" s="67">
        <f>[1]入力３!BP10</f>
        <v>2</v>
      </c>
      <c r="CV31" s="67">
        <f>[1]入力３!BQ10</f>
        <v>5</v>
      </c>
      <c r="CW31" s="68">
        <f t="shared" si="81"/>
        <v>7</v>
      </c>
    </row>
    <row r="32" spans="1:101" s="60" customFormat="1" ht="18" customHeight="1" thickBot="1" x14ac:dyDescent="0.2">
      <c r="A32" s="61"/>
      <c r="B32" s="70" t="s">
        <v>72</v>
      </c>
      <c r="C32" s="71">
        <f t="shared" si="82"/>
        <v>22</v>
      </c>
      <c r="D32" s="72">
        <f t="shared" si="82"/>
        <v>142</v>
      </c>
      <c r="E32" s="73">
        <f t="shared" si="50"/>
        <v>164</v>
      </c>
      <c r="F32" s="74">
        <f t="shared" si="51"/>
        <v>16</v>
      </c>
      <c r="G32" s="75">
        <f t="shared" si="51"/>
        <v>101</v>
      </c>
      <c r="H32" s="73">
        <f t="shared" si="51"/>
        <v>117</v>
      </c>
      <c r="I32" s="76">
        <f>SUM([1]入力３!D6:D9)</f>
        <v>0</v>
      </c>
      <c r="J32" s="77">
        <f>SUM([1]入力３!E6:E9)</f>
        <v>7</v>
      </c>
      <c r="K32" s="77">
        <f t="shared" si="52"/>
        <v>7</v>
      </c>
      <c r="L32" s="77">
        <f>SUM([1]入力３!F6:F9)</f>
        <v>1</v>
      </c>
      <c r="M32" s="77">
        <f>SUM([1]入力３!G6:G9)</f>
        <v>13</v>
      </c>
      <c r="N32" s="77">
        <f t="shared" si="53"/>
        <v>14</v>
      </c>
      <c r="O32" s="77">
        <f>SUM([1]入力３!H6:H9)</f>
        <v>1</v>
      </c>
      <c r="P32" s="77">
        <f>SUM([1]入力３!I6:I9)</f>
        <v>15</v>
      </c>
      <c r="Q32" s="77">
        <f t="shared" si="54"/>
        <v>16</v>
      </c>
      <c r="R32" s="77">
        <f>SUM([1]入力３!J6:J9)</f>
        <v>0</v>
      </c>
      <c r="S32" s="77">
        <f>SUM([1]入力３!K6:K9)</f>
        <v>4</v>
      </c>
      <c r="T32" s="77">
        <f t="shared" si="55"/>
        <v>4</v>
      </c>
      <c r="U32" s="77">
        <f>SUM([1]入力３!L6:L9)</f>
        <v>2</v>
      </c>
      <c r="V32" s="77">
        <f>SUM([1]入力３!M6:M9)</f>
        <v>5</v>
      </c>
      <c r="W32" s="77">
        <f t="shared" si="56"/>
        <v>7</v>
      </c>
      <c r="X32" s="77">
        <f>SUM([1]入力３!N6:N9)</f>
        <v>3</v>
      </c>
      <c r="Y32" s="77">
        <f>SUM([1]入力３!O6:O9)</f>
        <v>12</v>
      </c>
      <c r="Z32" s="77">
        <f t="shared" si="57"/>
        <v>15</v>
      </c>
      <c r="AA32" s="77">
        <f>SUM([1]入力３!P6:P9)</f>
        <v>2</v>
      </c>
      <c r="AB32" s="77">
        <f>SUM([1]入力３!Q6:Q9)</f>
        <v>10</v>
      </c>
      <c r="AC32" s="77">
        <f t="shared" si="58"/>
        <v>12</v>
      </c>
      <c r="AD32" s="77">
        <f>SUM([1]入力３!R6:R9)</f>
        <v>1</v>
      </c>
      <c r="AE32" s="77">
        <f>SUM([1]入力３!S6:S9)</f>
        <v>4</v>
      </c>
      <c r="AF32" s="77">
        <f t="shared" si="59"/>
        <v>5</v>
      </c>
      <c r="AG32" s="77">
        <f>SUM([1]入力３!T6:T9)</f>
        <v>1</v>
      </c>
      <c r="AH32" s="77">
        <f>SUM([1]入力３!U6:U9)</f>
        <v>7</v>
      </c>
      <c r="AI32" s="77">
        <f t="shared" si="60"/>
        <v>8</v>
      </c>
      <c r="AJ32" s="77">
        <f>SUM([1]入力３!V6:V9)</f>
        <v>1</v>
      </c>
      <c r="AK32" s="77">
        <f>SUM([1]入力３!W6:W9)</f>
        <v>2</v>
      </c>
      <c r="AL32" s="77">
        <f t="shared" si="61"/>
        <v>3</v>
      </c>
      <c r="AM32" s="77">
        <f>SUM([1]入力３!X6:X9)</f>
        <v>0</v>
      </c>
      <c r="AN32" s="77">
        <f>SUM([1]入力３!Y6:Y9)</f>
        <v>2</v>
      </c>
      <c r="AO32" s="77">
        <f t="shared" si="62"/>
        <v>2</v>
      </c>
      <c r="AP32" s="77">
        <f>SUM([1]入力３!Z6:Z9)</f>
        <v>1</v>
      </c>
      <c r="AQ32" s="77">
        <f>SUM([1]入力３!AA6:AA9)</f>
        <v>5</v>
      </c>
      <c r="AR32" s="77">
        <f t="shared" si="63"/>
        <v>6</v>
      </c>
      <c r="AS32" s="77">
        <f>SUM([1]入力３!AB6:AB9)</f>
        <v>0</v>
      </c>
      <c r="AT32" s="77">
        <f>SUM([1]入力３!AC6:AC9)</f>
        <v>1</v>
      </c>
      <c r="AU32" s="77">
        <f t="shared" si="64"/>
        <v>1</v>
      </c>
      <c r="AV32" s="77">
        <f>SUM([1]入力３!AD6:AD9)</f>
        <v>1</v>
      </c>
      <c r="AW32" s="77">
        <f>SUM([1]入力３!AE6:AE9)</f>
        <v>2</v>
      </c>
      <c r="AX32" s="77">
        <f t="shared" si="65"/>
        <v>3</v>
      </c>
      <c r="AY32" s="77">
        <f>SUM([1]入力３!AF6:AF9)</f>
        <v>1</v>
      </c>
      <c r="AZ32" s="77">
        <f>SUM([1]入力３!AG6:AG9)</f>
        <v>9</v>
      </c>
      <c r="BA32" s="77">
        <f t="shared" si="66"/>
        <v>10</v>
      </c>
      <c r="BB32" s="77">
        <f>SUM([1]入力３!AH6:AH9)</f>
        <v>1</v>
      </c>
      <c r="BC32" s="77">
        <f>SUM([1]入力３!AI6:AI9)</f>
        <v>3</v>
      </c>
      <c r="BD32" s="78">
        <f t="shared" si="67"/>
        <v>4</v>
      </c>
      <c r="BE32" s="79">
        <f>SUM([1]入力３!AJ6:AJ9,[1]入力３!AL6:AL9,[1]入力３!AN6:AN9,[1]入力３!AP6:AP9)</f>
        <v>2</v>
      </c>
      <c r="BF32" s="77">
        <f>SUM([1]入力３!AK6:AK9,[1]入力３!AM6:AM9,[1]入力３!AO6:AO9,[1]入力３!AQ6:AQ9)</f>
        <v>12</v>
      </c>
      <c r="BG32" s="78">
        <f t="shared" si="68"/>
        <v>14</v>
      </c>
      <c r="BH32" s="79">
        <f>SUM([1]入力３!AR6:AR9,[1]入力３!AT6:AT9)</f>
        <v>0</v>
      </c>
      <c r="BI32" s="77">
        <f>SUM([1]入力３!AS6:AS9,[1]入力３!AU6:AU9)</f>
        <v>8</v>
      </c>
      <c r="BJ32" s="78">
        <f t="shared" si="69"/>
        <v>8</v>
      </c>
      <c r="BK32" s="79">
        <f>SUM([1]入力３!AV6:AV9)</f>
        <v>2</v>
      </c>
      <c r="BL32" s="77">
        <f>SUM([1]入力３!AW6:AW9)</f>
        <v>6</v>
      </c>
      <c r="BM32" s="78">
        <f t="shared" si="70"/>
        <v>8</v>
      </c>
      <c r="BN32" s="79">
        <f t="shared" si="2"/>
        <v>2</v>
      </c>
      <c r="BO32" s="77">
        <f t="shared" si="2"/>
        <v>5</v>
      </c>
      <c r="BP32" s="78">
        <f t="shared" si="2"/>
        <v>7</v>
      </c>
      <c r="BQ32" s="76">
        <f>SUM([1]入力３!AX6:AX9)</f>
        <v>0</v>
      </c>
      <c r="BR32" s="77">
        <f>SUM([1]入力３!AY6:AY9)</f>
        <v>0</v>
      </c>
      <c r="BS32" s="77">
        <f t="shared" si="71"/>
        <v>0</v>
      </c>
      <c r="BT32" s="77">
        <f>SUM([1]入力３!AZ6:AZ9)</f>
        <v>0</v>
      </c>
      <c r="BU32" s="77">
        <f>SUM([1]入力３!BA6:BA9)</f>
        <v>2</v>
      </c>
      <c r="BV32" s="77">
        <f t="shared" si="72"/>
        <v>2</v>
      </c>
      <c r="BW32" s="77">
        <f>SUM([1]入力３!BB6:BB9)</f>
        <v>2</v>
      </c>
      <c r="BX32" s="77">
        <f>SUM([1]入力３!BC6:BC9)</f>
        <v>2</v>
      </c>
      <c r="BY32" s="77">
        <f t="shared" si="73"/>
        <v>4</v>
      </c>
      <c r="BZ32" s="77">
        <f>SUM([1]入力３!BD6:BD9)</f>
        <v>0</v>
      </c>
      <c r="CA32" s="77">
        <f>SUM([1]入力３!BE6:BE9)</f>
        <v>1</v>
      </c>
      <c r="CB32" s="77">
        <f t="shared" si="74"/>
        <v>1</v>
      </c>
      <c r="CC32" s="77">
        <f>SUM([1]入力３!BF6:BF9)</f>
        <v>0</v>
      </c>
      <c r="CD32" s="77">
        <f>SUM([1]入力３!BG6:BG9)</f>
        <v>0</v>
      </c>
      <c r="CE32" s="78">
        <f t="shared" si="75"/>
        <v>0</v>
      </c>
      <c r="CF32" s="79">
        <f t="shared" si="76"/>
        <v>0</v>
      </c>
      <c r="CG32" s="77">
        <f t="shared" si="76"/>
        <v>10</v>
      </c>
      <c r="CH32" s="78">
        <f t="shared" si="76"/>
        <v>10</v>
      </c>
      <c r="CI32" s="76">
        <f>SUM([1]入力３!BH6:BH9)</f>
        <v>0</v>
      </c>
      <c r="CJ32" s="77">
        <f>SUM([1]入力３!BI6:BI9)</f>
        <v>0</v>
      </c>
      <c r="CK32" s="77">
        <f t="shared" si="77"/>
        <v>0</v>
      </c>
      <c r="CL32" s="77">
        <f>SUM([1]入力３!BJ6:BJ9)</f>
        <v>0</v>
      </c>
      <c r="CM32" s="77">
        <f>SUM([1]入力３!BK6:BK9)</f>
        <v>0</v>
      </c>
      <c r="CN32" s="77">
        <f t="shared" si="78"/>
        <v>0</v>
      </c>
      <c r="CO32" s="77">
        <f>SUM([1]入力３!BL6:BL9)</f>
        <v>0</v>
      </c>
      <c r="CP32" s="77">
        <f>SUM([1]入力３!BM6:BM9)</f>
        <v>6</v>
      </c>
      <c r="CQ32" s="77">
        <f t="shared" si="79"/>
        <v>6</v>
      </c>
      <c r="CR32" s="77">
        <f>SUM([1]入力３!BN6:BN9)</f>
        <v>0</v>
      </c>
      <c r="CS32" s="77">
        <f>SUM([1]入力３!BO6:BO9)</f>
        <v>4</v>
      </c>
      <c r="CT32" s="77">
        <f t="shared" si="80"/>
        <v>4</v>
      </c>
      <c r="CU32" s="77">
        <f>SUM([1]入力３!BP6:BP9)</f>
        <v>0</v>
      </c>
      <c r="CV32" s="77">
        <f>SUM([1]入力３!BQ6:BQ9)</f>
        <v>0</v>
      </c>
      <c r="CW32" s="78">
        <f t="shared" si="81"/>
        <v>0</v>
      </c>
    </row>
    <row r="33" spans="1:101" s="50" customFormat="1" ht="18" customHeight="1" thickBot="1" x14ac:dyDescent="0.2">
      <c r="A33" s="80"/>
      <c r="B33" s="81" t="s">
        <v>50</v>
      </c>
      <c r="C33" s="82">
        <f>SUM(F33,BE33,BH33,BK33,BN33,CF33)</f>
        <v>23544</v>
      </c>
      <c r="D33" s="83">
        <f>SUM(G33,BF33,BI33,BL33,BO33,CG33)</f>
        <v>32347</v>
      </c>
      <c r="E33" s="84">
        <f t="shared" si="50"/>
        <v>55891</v>
      </c>
      <c r="F33" s="82">
        <f t="shared" si="51"/>
        <v>16094</v>
      </c>
      <c r="G33" s="83">
        <f t="shared" si="51"/>
        <v>22165</v>
      </c>
      <c r="H33" s="84">
        <f t="shared" si="51"/>
        <v>38259</v>
      </c>
      <c r="I33" s="85">
        <f t="shared" ref="I33:Y33" si="83">SUM(I25:I32)</f>
        <v>889</v>
      </c>
      <c r="J33" s="86">
        <f t="shared" si="83"/>
        <v>1330</v>
      </c>
      <c r="K33" s="86">
        <f>SUM(I33:J33)</f>
        <v>2219</v>
      </c>
      <c r="L33" s="86">
        <f t="shared" si="83"/>
        <v>1101</v>
      </c>
      <c r="M33" s="86">
        <f t="shared" si="83"/>
        <v>1686</v>
      </c>
      <c r="N33" s="86">
        <f t="shared" si="53"/>
        <v>2787</v>
      </c>
      <c r="O33" s="86">
        <f t="shared" si="83"/>
        <v>1391</v>
      </c>
      <c r="P33" s="86">
        <f t="shared" si="83"/>
        <v>2167</v>
      </c>
      <c r="Q33" s="86">
        <f t="shared" si="54"/>
        <v>3558</v>
      </c>
      <c r="R33" s="86">
        <f t="shared" si="83"/>
        <v>539</v>
      </c>
      <c r="S33" s="86">
        <f t="shared" si="83"/>
        <v>730</v>
      </c>
      <c r="T33" s="86">
        <f t="shared" si="55"/>
        <v>1269</v>
      </c>
      <c r="U33" s="86">
        <f t="shared" si="83"/>
        <v>739</v>
      </c>
      <c r="V33" s="86">
        <f t="shared" si="83"/>
        <v>934</v>
      </c>
      <c r="W33" s="86">
        <f t="shared" si="56"/>
        <v>1673</v>
      </c>
      <c r="X33" s="86">
        <f t="shared" si="83"/>
        <v>2468</v>
      </c>
      <c r="Y33" s="86">
        <f t="shared" si="83"/>
        <v>3197</v>
      </c>
      <c r="Z33" s="86">
        <f t="shared" si="57"/>
        <v>5665</v>
      </c>
      <c r="AA33" s="86">
        <f t="shared" ref="AA33:AN33" si="84">SUM(AA25:AA32)</f>
        <v>1765</v>
      </c>
      <c r="AB33" s="86">
        <f t="shared" si="84"/>
        <v>2350</v>
      </c>
      <c r="AC33" s="86">
        <f t="shared" si="58"/>
        <v>4115</v>
      </c>
      <c r="AD33" s="86">
        <f t="shared" si="84"/>
        <v>1456</v>
      </c>
      <c r="AE33" s="86">
        <f t="shared" si="84"/>
        <v>1967</v>
      </c>
      <c r="AF33" s="86">
        <f t="shared" si="59"/>
        <v>3423</v>
      </c>
      <c r="AG33" s="86">
        <f t="shared" si="84"/>
        <v>1446</v>
      </c>
      <c r="AH33" s="86">
        <f t="shared" si="84"/>
        <v>1976</v>
      </c>
      <c r="AI33" s="86">
        <f t="shared" si="60"/>
        <v>3422</v>
      </c>
      <c r="AJ33" s="86">
        <f t="shared" si="84"/>
        <v>1333</v>
      </c>
      <c r="AK33" s="86">
        <f t="shared" si="84"/>
        <v>1786</v>
      </c>
      <c r="AL33" s="86">
        <f t="shared" si="61"/>
        <v>3119</v>
      </c>
      <c r="AM33" s="86">
        <f t="shared" si="84"/>
        <v>362</v>
      </c>
      <c r="AN33" s="86">
        <f t="shared" si="84"/>
        <v>506</v>
      </c>
      <c r="AO33" s="86">
        <f t="shared" si="62"/>
        <v>868</v>
      </c>
      <c r="AP33" s="86">
        <f t="shared" ref="AP33:BC33" si="85">SUM(AP25:AP32)</f>
        <v>466</v>
      </c>
      <c r="AQ33" s="86">
        <f t="shared" si="85"/>
        <v>627</v>
      </c>
      <c r="AR33" s="86">
        <f t="shared" si="63"/>
        <v>1093</v>
      </c>
      <c r="AS33" s="86">
        <f t="shared" si="85"/>
        <v>243</v>
      </c>
      <c r="AT33" s="86">
        <f t="shared" si="85"/>
        <v>354</v>
      </c>
      <c r="AU33" s="86">
        <f t="shared" si="64"/>
        <v>597</v>
      </c>
      <c r="AV33" s="86">
        <f t="shared" si="85"/>
        <v>432</v>
      </c>
      <c r="AW33" s="86">
        <f t="shared" si="85"/>
        <v>577</v>
      </c>
      <c r="AX33" s="86">
        <f t="shared" si="65"/>
        <v>1009</v>
      </c>
      <c r="AY33" s="86">
        <f t="shared" si="85"/>
        <v>1052</v>
      </c>
      <c r="AZ33" s="86">
        <f t="shared" si="85"/>
        <v>1385</v>
      </c>
      <c r="BA33" s="86">
        <f t="shared" si="66"/>
        <v>2437</v>
      </c>
      <c r="BB33" s="86">
        <f t="shared" si="85"/>
        <v>412</v>
      </c>
      <c r="BC33" s="86">
        <f t="shared" si="85"/>
        <v>593</v>
      </c>
      <c r="BD33" s="87">
        <f t="shared" si="67"/>
        <v>1005</v>
      </c>
      <c r="BE33" s="88">
        <f t="shared" ref="BE33:CW33" si="86">SUM(BE25:BE32)</f>
        <v>2581</v>
      </c>
      <c r="BF33" s="86">
        <f t="shared" si="86"/>
        <v>3473</v>
      </c>
      <c r="BG33" s="87">
        <f t="shared" si="86"/>
        <v>6054</v>
      </c>
      <c r="BH33" s="88">
        <f t="shared" si="86"/>
        <v>1203</v>
      </c>
      <c r="BI33" s="86">
        <f t="shared" si="86"/>
        <v>1563</v>
      </c>
      <c r="BJ33" s="87">
        <f t="shared" si="86"/>
        <v>2766</v>
      </c>
      <c r="BK33" s="88">
        <f t="shared" si="86"/>
        <v>1183</v>
      </c>
      <c r="BL33" s="86">
        <f t="shared" si="86"/>
        <v>1646</v>
      </c>
      <c r="BM33" s="87">
        <f t="shared" si="86"/>
        <v>2829</v>
      </c>
      <c r="BN33" s="88">
        <f>SUM(BN25:BN32)</f>
        <v>1241</v>
      </c>
      <c r="BO33" s="86">
        <f>SUM(BO25:BO32)</f>
        <v>1701</v>
      </c>
      <c r="BP33" s="87">
        <f>SUM(BP25:BP32)</f>
        <v>2942</v>
      </c>
      <c r="BQ33" s="85">
        <f t="shared" si="86"/>
        <v>85</v>
      </c>
      <c r="BR33" s="86">
        <f t="shared" si="86"/>
        <v>116</v>
      </c>
      <c r="BS33" s="86">
        <f t="shared" si="86"/>
        <v>201</v>
      </c>
      <c r="BT33" s="86">
        <f t="shared" si="86"/>
        <v>263</v>
      </c>
      <c r="BU33" s="86">
        <f t="shared" si="86"/>
        <v>362</v>
      </c>
      <c r="BV33" s="86">
        <f t="shared" si="86"/>
        <v>625</v>
      </c>
      <c r="BW33" s="86">
        <f t="shared" si="86"/>
        <v>508</v>
      </c>
      <c r="BX33" s="86">
        <f t="shared" si="86"/>
        <v>681</v>
      </c>
      <c r="BY33" s="86">
        <f t="shared" si="86"/>
        <v>1189</v>
      </c>
      <c r="BZ33" s="86">
        <f t="shared" si="86"/>
        <v>312</v>
      </c>
      <c r="CA33" s="86">
        <f t="shared" si="86"/>
        <v>438</v>
      </c>
      <c r="CB33" s="86">
        <f t="shared" si="86"/>
        <v>750</v>
      </c>
      <c r="CC33" s="86">
        <f t="shared" si="86"/>
        <v>73</v>
      </c>
      <c r="CD33" s="86">
        <f t="shared" si="86"/>
        <v>104</v>
      </c>
      <c r="CE33" s="87">
        <f t="shared" si="86"/>
        <v>177</v>
      </c>
      <c r="CF33" s="88">
        <f t="shared" si="86"/>
        <v>1242</v>
      </c>
      <c r="CG33" s="86">
        <f t="shared" si="86"/>
        <v>1799</v>
      </c>
      <c r="CH33" s="87">
        <f t="shared" si="86"/>
        <v>3041</v>
      </c>
      <c r="CI33" s="85">
        <f t="shared" si="86"/>
        <v>175</v>
      </c>
      <c r="CJ33" s="86">
        <f t="shared" si="86"/>
        <v>260</v>
      </c>
      <c r="CK33" s="86">
        <f t="shared" si="86"/>
        <v>435</v>
      </c>
      <c r="CL33" s="86">
        <f t="shared" si="86"/>
        <v>228</v>
      </c>
      <c r="CM33" s="86">
        <f t="shared" si="86"/>
        <v>346</v>
      </c>
      <c r="CN33" s="86">
        <f t="shared" si="86"/>
        <v>574</v>
      </c>
      <c r="CO33" s="86">
        <f t="shared" si="86"/>
        <v>259</v>
      </c>
      <c r="CP33" s="86">
        <f t="shared" si="86"/>
        <v>397</v>
      </c>
      <c r="CQ33" s="86">
        <f t="shared" si="86"/>
        <v>656</v>
      </c>
      <c r="CR33" s="86">
        <f t="shared" si="86"/>
        <v>480</v>
      </c>
      <c r="CS33" s="86">
        <f t="shared" si="86"/>
        <v>650</v>
      </c>
      <c r="CT33" s="86">
        <f t="shared" si="86"/>
        <v>1130</v>
      </c>
      <c r="CU33" s="86">
        <f t="shared" si="86"/>
        <v>100</v>
      </c>
      <c r="CV33" s="86">
        <f t="shared" si="86"/>
        <v>146</v>
      </c>
      <c r="CW33" s="87">
        <f t="shared" si="86"/>
        <v>246</v>
      </c>
    </row>
    <row r="34" spans="1:101" s="50" customFormat="1" ht="18" customHeight="1" thickBot="1" x14ac:dyDescent="0.2">
      <c r="A34" s="89"/>
      <c r="B34" s="90" t="s">
        <v>73</v>
      </c>
      <c r="C34" s="91">
        <f t="shared" ref="C34:BM34" si="87">SUM(C33/C7)*100</f>
        <v>25.808431806721764</v>
      </c>
      <c r="D34" s="92">
        <f t="shared" si="87"/>
        <v>32.290491639630645</v>
      </c>
      <c r="E34" s="93">
        <f t="shared" si="87"/>
        <v>29.200996859995509</v>
      </c>
      <c r="F34" s="91">
        <f t="shared" si="87"/>
        <v>24.3726621537716</v>
      </c>
      <c r="G34" s="92">
        <f t="shared" si="87"/>
        <v>30.489146881619849</v>
      </c>
      <c r="H34" s="93">
        <f t="shared" si="87"/>
        <v>27.577830477687034</v>
      </c>
      <c r="I34" s="94">
        <f t="shared" si="87"/>
        <v>24.157608695652176</v>
      </c>
      <c r="J34" s="92">
        <f t="shared" si="87"/>
        <v>33.059905543127023</v>
      </c>
      <c r="K34" s="92">
        <f t="shared" si="87"/>
        <v>28.806958327924185</v>
      </c>
      <c r="L34" s="92">
        <f t="shared" si="87"/>
        <v>22.108433734939759</v>
      </c>
      <c r="M34" s="92">
        <f t="shared" si="87"/>
        <v>29.109116022099446</v>
      </c>
      <c r="N34" s="92">
        <f t="shared" si="87"/>
        <v>25.872632751578166</v>
      </c>
      <c r="O34" s="92">
        <f t="shared" si="87"/>
        <v>23.684658607185423</v>
      </c>
      <c r="P34" s="92">
        <f t="shared" si="87"/>
        <v>32.094194312796212</v>
      </c>
      <c r="Q34" s="92">
        <f t="shared" si="87"/>
        <v>28.182178217821779</v>
      </c>
      <c r="R34" s="92">
        <f t="shared" si="87"/>
        <v>38.038108680310515</v>
      </c>
      <c r="S34" s="92">
        <f t="shared" si="87"/>
        <v>47.495120364346128</v>
      </c>
      <c r="T34" s="92">
        <f t="shared" si="87"/>
        <v>42.958700067704811</v>
      </c>
      <c r="U34" s="92">
        <f t="shared" si="87"/>
        <v>35.735009671179881</v>
      </c>
      <c r="V34" s="92">
        <f t="shared" si="87"/>
        <v>42.167042889390522</v>
      </c>
      <c r="W34" s="92">
        <f t="shared" si="87"/>
        <v>39.061405556852677</v>
      </c>
      <c r="X34" s="92">
        <f t="shared" si="87"/>
        <v>22.152410017054123</v>
      </c>
      <c r="Y34" s="92">
        <f t="shared" si="87"/>
        <v>26.458660928577338</v>
      </c>
      <c r="Z34" s="92">
        <f t="shared" si="87"/>
        <v>24.392869445401306</v>
      </c>
      <c r="AA34" s="92">
        <f t="shared" si="87"/>
        <v>26.98776758409786</v>
      </c>
      <c r="AB34" s="92">
        <f t="shared" si="87"/>
        <v>31.769636339056373</v>
      </c>
      <c r="AC34" s="92">
        <f t="shared" si="87"/>
        <v>29.525722895888642</v>
      </c>
      <c r="AD34" s="92">
        <f t="shared" si="87"/>
        <v>20.752565564424174</v>
      </c>
      <c r="AE34" s="92">
        <f t="shared" si="87"/>
        <v>24.971435825822013</v>
      </c>
      <c r="AF34" s="92">
        <f t="shared" si="87"/>
        <v>22.983952192305111</v>
      </c>
      <c r="AG34" s="92">
        <f t="shared" si="87"/>
        <v>17.849648191581284</v>
      </c>
      <c r="AH34" s="92">
        <f t="shared" si="87"/>
        <v>23.384615384615383</v>
      </c>
      <c r="AI34" s="92">
        <f t="shared" si="87"/>
        <v>20.675487885928341</v>
      </c>
      <c r="AJ34" s="92">
        <f t="shared" si="87"/>
        <v>20.138993805710832</v>
      </c>
      <c r="AK34" s="92">
        <f t="shared" si="87"/>
        <v>25.084269662921351</v>
      </c>
      <c r="AL34" s="92">
        <f t="shared" si="87"/>
        <v>22.701797801877866</v>
      </c>
      <c r="AM34" s="92">
        <f t="shared" si="87"/>
        <v>33.333333333333329</v>
      </c>
      <c r="AN34" s="92">
        <f t="shared" si="87"/>
        <v>43.027210884353742</v>
      </c>
      <c r="AO34" s="92">
        <f t="shared" si="87"/>
        <v>38.373121131741819</v>
      </c>
      <c r="AP34" s="92">
        <f t="shared" si="87"/>
        <v>38.103025347506133</v>
      </c>
      <c r="AQ34" s="92">
        <f t="shared" si="87"/>
        <v>48.567002323780017</v>
      </c>
      <c r="AR34" s="92">
        <f t="shared" si="87"/>
        <v>43.476531424025453</v>
      </c>
      <c r="AS34" s="92">
        <f t="shared" si="87"/>
        <v>39.576547231270361</v>
      </c>
      <c r="AT34" s="92">
        <f t="shared" si="87"/>
        <v>50.935251798561154</v>
      </c>
      <c r="AU34" s="92">
        <f t="shared" si="87"/>
        <v>45.607333842627959</v>
      </c>
      <c r="AV34" s="92">
        <f t="shared" si="87"/>
        <v>39.596700274977088</v>
      </c>
      <c r="AW34" s="92">
        <f t="shared" si="87"/>
        <v>48.691983122362871</v>
      </c>
      <c r="AX34" s="92">
        <f t="shared" si="87"/>
        <v>44.332161687170476</v>
      </c>
      <c r="AY34" s="92">
        <f t="shared" si="87"/>
        <v>32.210655235762403</v>
      </c>
      <c r="AZ34" s="92">
        <f t="shared" si="87"/>
        <v>38.206896551724142</v>
      </c>
      <c r="BA34" s="92">
        <f t="shared" si="87"/>
        <v>35.364968799883904</v>
      </c>
      <c r="BB34" s="92">
        <f t="shared" si="87"/>
        <v>31.259484066767829</v>
      </c>
      <c r="BC34" s="92">
        <f t="shared" si="87"/>
        <v>40.067567567567572</v>
      </c>
      <c r="BD34" s="93">
        <f t="shared" si="87"/>
        <v>35.918513223731239</v>
      </c>
      <c r="BE34" s="96">
        <f t="shared" si="87"/>
        <v>20.511801637129459</v>
      </c>
      <c r="BF34" s="97">
        <f t="shared" si="87"/>
        <v>26.527650473571647</v>
      </c>
      <c r="BG34" s="98">
        <f t="shared" si="87"/>
        <v>23.579357351509252</v>
      </c>
      <c r="BH34" s="91">
        <f t="shared" si="87"/>
        <v>39.134677944046842</v>
      </c>
      <c r="BI34" s="92">
        <f t="shared" si="87"/>
        <v>44.926703075596436</v>
      </c>
      <c r="BJ34" s="93">
        <f t="shared" si="87"/>
        <v>42.209674958034491</v>
      </c>
      <c r="BK34" s="91">
        <f t="shared" si="87"/>
        <v>26.572327044025158</v>
      </c>
      <c r="BL34" s="92">
        <f t="shared" si="87"/>
        <v>33.313094515280305</v>
      </c>
      <c r="BM34" s="93">
        <f t="shared" si="87"/>
        <v>30.118173107633346</v>
      </c>
      <c r="BN34" s="91">
        <f>SUM(BN33/BN7)*100</f>
        <v>47.438837920489298</v>
      </c>
      <c r="BO34" s="92">
        <f>SUM(BO33/BO7)*100</f>
        <v>55.972359328726554</v>
      </c>
      <c r="BP34" s="93">
        <f>SUM(BP33/BP7)*100</f>
        <v>52.02475685234306</v>
      </c>
      <c r="BQ34" s="94">
        <f t="shared" ref="BQ34:CW34" si="88">SUM(BQ33/BQ7)*100</f>
        <v>59.44055944055944</v>
      </c>
      <c r="BR34" s="92">
        <f t="shared" si="88"/>
        <v>69.879518072289159</v>
      </c>
      <c r="BS34" s="92">
        <f t="shared" si="88"/>
        <v>65.048543689320397</v>
      </c>
      <c r="BT34" s="92">
        <f t="shared" si="88"/>
        <v>47.55877034358047</v>
      </c>
      <c r="BU34" s="92">
        <f t="shared" si="88"/>
        <v>56.918238993710688</v>
      </c>
      <c r="BV34" s="92">
        <f t="shared" si="88"/>
        <v>52.565180824222033</v>
      </c>
      <c r="BW34" s="92">
        <f t="shared" si="88"/>
        <v>43.567753001715268</v>
      </c>
      <c r="BX34" s="92">
        <f t="shared" si="88"/>
        <v>49.9266862170088</v>
      </c>
      <c r="BY34" s="92">
        <f t="shared" si="88"/>
        <v>46.996047430830039</v>
      </c>
      <c r="BZ34" s="92">
        <f t="shared" si="88"/>
        <v>50.24154589371981</v>
      </c>
      <c r="CA34" s="92">
        <f t="shared" si="88"/>
        <v>60.497237569060772</v>
      </c>
      <c r="CB34" s="92">
        <f t="shared" si="88"/>
        <v>55.762081784386616</v>
      </c>
      <c r="CC34" s="92">
        <f t="shared" si="88"/>
        <v>54.887218045112782</v>
      </c>
      <c r="CD34" s="92">
        <f t="shared" si="88"/>
        <v>69.798657718120808</v>
      </c>
      <c r="CE34" s="93">
        <f t="shared" si="88"/>
        <v>62.765957446808507</v>
      </c>
      <c r="CF34" s="91">
        <f t="shared" si="88"/>
        <v>50.324149108589957</v>
      </c>
      <c r="CG34" s="92">
        <f t="shared" si="88"/>
        <v>61.483253588516753</v>
      </c>
      <c r="CH34" s="93">
        <f t="shared" si="88"/>
        <v>56.377456433073782</v>
      </c>
      <c r="CI34" s="94">
        <f t="shared" si="88"/>
        <v>49.435028248587571</v>
      </c>
      <c r="CJ34" s="92">
        <f t="shared" si="88"/>
        <v>60.185185185185183</v>
      </c>
      <c r="CK34" s="92">
        <f t="shared" si="88"/>
        <v>55.343511450381676</v>
      </c>
      <c r="CL34" s="92">
        <f t="shared" si="88"/>
        <v>52.777777777777779</v>
      </c>
      <c r="CM34" s="92">
        <f t="shared" si="88"/>
        <v>68.379446640316218</v>
      </c>
      <c r="CN34" s="92">
        <f t="shared" si="88"/>
        <v>61.194029850746269</v>
      </c>
      <c r="CO34" s="92">
        <f t="shared" si="88"/>
        <v>48.867924528301884</v>
      </c>
      <c r="CP34" s="92">
        <f t="shared" si="88"/>
        <v>63.621794871794869</v>
      </c>
      <c r="CQ34" s="92">
        <f t="shared" si="88"/>
        <v>56.845753899480066</v>
      </c>
      <c r="CR34" s="92">
        <f t="shared" si="88"/>
        <v>48.435923309788095</v>
      </c>
      <c r="CS34" s="92">
        <f t="shared" si="88"/>
        <v>56.32582322357019</v>
      </c>
      <c r="CT34" s="92">
        <f t="shared" si="88"/>
        <v>52.680652680652685</v>
      </c>
      <c r="CU34" s="92">
        <f t="shared" si="88"/>
        <v>62.11180124223602</v>
      </c>
      <c r="CV34" s="92">
        <f t="shared" si="88"/>
        <v>69.523809523809518</v>
      </c>
      <c r="CW34" s="93">
        <f t="shared" si="88"/>
        <v>66.307277628032352</v>
      </c>
    </row>
    <row r="35" spans="1:101" s="100" customFormat="1" ht="15" customHeight="1" thickTop="1" x14ac:dyDescent="0.15">
      <c r="A35" s="99"/>
      <c r="C35" s="101" t="str">
        <f t="shared" ref="C35:BD35" si="89">IF(C33+C23+C11=C7," ","ｴﾗ-")</f>
        <v xml:space="preserve"> </v>
      </c>
      <c r="D35" s="101" t="str">
        <f t="shared" si="89"/>
        <v xml:space="preserve"> </v>
      </c>
      <c r="E35" s="101" t="str">
        <f t="shared" si="89"/>
        <v xml:space="preserve"> </v>
      </c>
      <c r="F35" s="101" t="str">
        <f t="shared" si="89"/>
        <v xml:space="preserve"> </v>
      </c>
      <c r="G35" s="101" t="str">
        <f t="shared" si="89"/>
        <v xml:space="preserve"> </v>
      </c>
      <c r="H35" s="101" t="str">
        <f t="shared" si="89"/>
        <v xml:space="preserve"> </v>
      </c>
      <c r="I35" s="101" t="str">
        <f t="shared" si="89"/>
        <v xml:space="preserve"> </v>
      </c>
      <c r="J35" s="101" t="str">
        <f t="shared" si="89"/>
        <v xml:space="preserve"> </v>
      </c>
      <c r="K35" s="101" t="str">
        <f t="shared" si="89"/>
        <v xml:space="preserve"> </v>
      </c>
      <c r="L35" s="101" t="str">
        <f t="shared" si="89"/>
        <v xml:space="preserve"> </v>
      </c>
      <c r="M35" s="101" t="str">
        <f t="shared" si="89"/>
        <v xml:space="preserve"> </v>
      </c>
      <c r="N35" s="101" t="str">
        <f t="shared" si="89"/>
        <v xml:space="preserve"> </v>
      </c>
      <c r="O35" s="101" t="str">
        <f t="shared" si="89"/>
        <v xml:space="preserve"> </v>
      </c>
      <c r="P35" s="101" t="str">
        <f t="shared" si="89"/>
        <v xml:space="preserve"> </v>
      </c>
      <c r="Q35" s="101" t="str">
        <f t="shared" si="89"/>
        <v xml:space="preserve"> </v>
      </c>
      <c r="R35" s="101" t="str">
        <f t="shared" si="89"/>
        <v xml:space="preserve"> </v>
      </c>
      <c r="S35" s="101" t="str">
        <f t="shared" si="89"/>
        <v xml:space="preserve"> </v>
      </c>
      <c r="T35" s="101" t="str">
        <f t="shared" si="89"/>
        <v xml:space="preserve"> </v>
      </c>
      <c r="U35" s="101" t="str">
        <f t="shared" si="89"/>
        <v xml:space="preserve"> </v>
      </c>
      <c r="V35" s="101" t="str">
        <f t="shared" si="89"/>
        <v xml:space="preserve"> </v>
      </c>
      <c r="W35" s="101" t="str">
        <f t="shared" si="89"/>
        <v xml:space="preserve"> </v>
      </c>
      <c r="X35" s="101" t="str">
        <f t="shared" si="89"/>
        <v xml:space="preserve"> </v>
      </c>
      <c r="Y35" s="101" t="str">
        <f t="shared" si="89"/>
        <v xml:space="preserve"> </v>
      </c>
      <c r="Z35" s="101" t="str">
        <f t="shared" si="89"/>
        <v xml:space="preserve"> </v>
      </c>
      <c r="AA35" s="101" t="str">
        <f t="shared" si="89"/>
        <v xml:space="preserve"> </v>
      </c>
      <c r="AB35" s="101" t="str">
        <f t="shared" si="89"/>
        <v xml:space="preserve"> </v>
      </c>
      <c r="AC35" s="101" t="str">
        <f t="shared" si="89"/>
        <v xml:space="preserve"> </v>
      </c>
      <c r="AD35" s="101" t="str">
        <f t="shared" si="89"/>
        <v xml:space="preserve"> </v>
      </c>
      <c r="AE35" s="101" t="str">
        <f t="shared" si="89"/>
        <v xml:space="preserve"> </v>
      </c>
      <c r="AF35" s="101" t="str">
        <f t="shared" si="89"/>
        <v xml:space="preserve"> </v>
      </c>
      <c r="AG35" s="101" t="str">
        <f t="shared" si="89"/>
        <v xml:space="preserve"> </v>
      </c>
      <c r="AH35" s="101" t="str">
        <f t="shared" si="89"/>
        <v xml:space="preserve"> </v>
      </c>
      <c r="AI35" s="101" t="str">
        <f t="shared" si="89"/>
        <v xml:space="preserve"> </v>
      </c>
      <c r="AJ35" s="101" t="str">
        <f t="shared" si="89"/>
        <v xml:space="preserve"> </v>
      </c>
      <c r="AK35" s="101" t="str">
        <f t="shared" si="89"/>
        <v xml:space="preserve"> </v>
      </c>
      <c r="AL35" s="101" t="str">
        <f t="shared" si="89"/>
        <v xml:space="preserve"> </v>
      </c>
      <c r="AM35" s="101" t="str">
        <f t="shared" si="89"/>
        <v xml:space="preserve"> </v>
      </c>
      <c r="AN35" s="101" t="str">
        <f t="shared" si="89"/>
        <v xml:space="preserve"> </v>
      </c>
      <c r="AO35" s="101" t="str">
        <f t="shared" si="89"/>
        <v xml:space="preserve"> </v>
      </c>
      <c r="AP35" s="101" t="str">
        <f t="shared" si="89"/>
        <v xml:space="preserve"> </v>
      </c>
      <c r="AQ35" s="101" t="str">
        <f t="shared" si="89"/>
        <v xml:space="preserve"> </v>
      </c>
      <c r="AR35" s="101" t="str">
        <f t="shared" si="89"/>
        <v xml:space="preserve"> </v>
      </c>
      <c r="AS35" s="101" t="str">
        <f t="shared" si="89"/>
        <v xml:space="preserve"> </v>
      </c>
      <c r="AT35" s="101" t="str">
        <f t="shared" si="89"/>
        <v xml:space="preserve"> </v>
      </c>
      <c r="AU35" s="101" t="str">
        <f t="shared" si="89"/>
        <v xml:space="preserve"> </v>
      </c>
      <c r="AV35" s="101" t="str">
        <f t="shared" si="89"/>
        <v xml:space="preserve"> </v>
      </c>
      <c r="AW35" s="101" t="str">
        <f t="shared" si="89"/>
        <v xml:space="preserve"> </v>
      </c>
      <c r="AX35" s="101" t="str">
        <f t="shared" si="89"/>
        <v xml:space="preserve"> </v>
      </c>
      <c r="AY35" s="101" t="str">
        <f t="shared" si="89"/>
        <v xml:space="preserve"> </v>
      </c>
      <c r="AZ35" s="101" t="str">
        <f t="shared" si="89"/>
        <v xml:space="preserve"> </v>
      </c>
      <c r="BA35" s="101" t="str">
        <f t="shared" si="89"/>
        <v xml:space="preserve"> </v>
      </c>
      <c r="BB35" s="101" t="str">
        <f t="shared" si="89"/>
        <v xml:space="preserve"> </v>
      </c>
      <c r="BC35" s="101" t="str">
        <f t="shared" si="89"/>
        <v xml:space="preserve"> </v>
      </c>
      <c r="BD35" s="101" t="str">
        <f t="shared" si="89"/>
        <v xml:space="preserve"> </v>
      </c>
      <c r="BE35" s="101" t="str">
        <f>IF(BE33+BE23+BE11=BE7," ","ｴﾗ-")</f>
        <v xml:space="preserve"> </v>
      </c>
      <c r="BF35" s="101" t="str">
        <f>IF(BF33+BF23+BF11=BF7," ","ｴﾗ-")</f>
        <v xml:space="preserve"> </v>
      </c>
      <c r="BG35" s="101"/>
      <c r="BH35" s="101" t="str">
        <f>IF(BH33+BH23+BH11=BH7," ","ｴﾗ-")</f>
        <v xml:space="preserve"> </v>
      </c>
      <c r="BI35" s="101" t="str">
        <f>IF(BI33+BI23+BI11=BI7," ","ｴﾗ-")</f>
        <v xml:space="preserve"> </v>
      </c>
      <c r="BJ35" s="101"/>
      <c r="BK35" s="101" t="str">
        <f>IF(BK33+BK23+BK11=BK7," ","ｴﾗ-")</f>
        <v xml:space="preserve"> </v>
      </c>
      <c r="BL35" s="101" t="str">
        <f>IF(BL33+BL23+BL11=BL7," ","ｴﾗ-")</f>
        <v xml:space="preserve"> </v>
      </c>
      <c r="BM35" s="101"/>
      <c r="BN35" s="101" t="str">
        <f>IF(BN33+BN23+BN11=BN7," ","ｴﾗ-")</f>
        <v xml:space="preserve"> </v>
      </c>
      <c r="BO35" s="101" t="str">
        <f>IF(BO33+BO23+BO11=BO7," ","ｴﾗ-")</f>
        <v xml:space="preserve"> </v>
      </c>
      <c r="BP35" s="101"/>
      <c r="BQ35" s="101" t="str">
        <f>IF(BQ33+BQ23+BQ11=BQ7," ","ｴﾗ-")</f>
        <v xml:space="preserve"> </v>
      </c>
      <c r="BR35" s="101" t="str">
        <f>IF(BR33+BR23+BR11=BR7," ","ｴﾗ-")</f>
        <v xml:space="preserve"> </v>
      </c>
      <c r="BS35" s="101"/>
      <c r="BT35" s="101" t="str">
        <f t="shared" ref="BT35:CD35" si="90">IF(BT33+BT23+BT11=BT7," ","ｴﾗ-")</f>
        <v xml:space="preserve"> </v>
      </c>
      <c r="BU35" s="101" t="str">
        <f t="shared" si="90"/>
        <v xml:space="preserve"> </v>
      </c>
      <c r="BV35" s="101"/>
      <c r="BW35" s="101" t="str">
        <f t="shared" si="90"/>
        <v xml:space="preserve"> </v>
      </c>
      <c r="BX35" s="101" t="str">
        <f t="shared" si="90"/>
        <v xml:space="preserve"> </v>
      </c>
      <c r="BY35" s="101"/>
      <c r="BZ35" s="101" t="str">
        <f t="shared" si="90"/>
        <v xml:space="preserve"> </v>
      </c>
      <c r="CA35" s="101" t="str">
        <f t="shared" si="90"/>
        <v xml:space="preserve"> </v>
      </c>
      <c r="CB35" s="101"/>
      <c r="CC35" s="101" t="str">
        <f t="shared" si="90"/>
        <v xml:space="preserve"> </v>
      </c>
      <c r="CD35" s="101" t="str">
        <f t="shared" si="90"/>
        <v xml:space="preserve"> </v>
      </c>
      <c r="CE35" s="101"/>
      <c r="CF35" s="101" t="str">
        <f>IF(CF33+CF23+CF11=CF7," ","ｴﾗ-")</f>
        <v xml:space="preserve"> </v>
      </c>
      <c r="CG35" s="101" t="str">
        <f>IF(CG33+CG23+CG11=CG7," ","ｴﾗ-")</f>
        <v xml:space="preserve"> </v>
      </c>
      <c r="CH35" s="101"/>
      <c r="CI35" s="101" t="str">
        <f>IF(CI33+CI23+CI11=CI7," ","ｴﾗ-")</f>
        <v xml:space="preserve"> </v>
      </c>
      <c r="CJ35" s="101" t="str">
        <f>IF(CJ33+CJ23+CJ11=CJ7," ","ｴﾗ-")</f>
        <v xml:space="preserve"> </v>
      </c>
      <c r="CK35" s="101"/>
      <c r="CL35" s="101" t="str">
        <f>IF(CL33+CL23+CL11=CL7," ","ｴﾗ-")</f>
        <v xml:space="preserve"> </v>
      </c>
      <c r="CM35" s="101" t="str">
        <f>IF(CM33+CM23+CM11=CM7," ","ｴﾗ-")</f>
        <v xml:space="preserve"> </v>
      </c>
      <c r="CN35" s="101"/>
      <c r="CO35" s="101" t="str">
        <f>IF(CO33+CO23+CO11=CO7," ","ｴﾗ-")</f>
        <v xml:space="preserve"> </v>
      </c>
      <c r="CP35" s="101" t="str">
        <f>IF(CP33+CP23+CP11=CP7," ","ｴﾗ-")</f>
        <v xml:space="preserve"> </v>
      </c>
      <c r="CQ35" s="101"/>
      <c r="CR35" s="101" t="str">
        <f>IF(CR33+CR23+CR11=CR7," ","ｴﾗ-")</f>
        <v xml:space="preserve"> </v>
      </c>
      <c r="CS35" s="101" t="str">
        <f>IF(CS33+CS23+CS11=CS7," ","ｴﾗ-")</f>
        <v xml:space="preserve"> </v>
      </c>
      <c r="CT35" s="101"/>
      <c r="CU35" s="101" t="str">
        <f>IF(CU33+CU23+CU11=CU7," ","ｴﾗ-")</f>
        <v xml:space="preserve"> </v>
      </c>
      <c r="CV35" s="101" t="str">
        <f>IF(CV33+CV23+CV11=CV7," ","ｴﾗ-")</f>
        <v xml:space="preserve"> </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f>(C11+C33)/C23*100</f>
        <v>66.007315342201522</v>
      </c>
      <c r="D39" s="108">
        <f>(D11+D33)/D23*100</f>
        <v>79.882921223221828</v>
      </c>
      <c r="E39" s="109">
        <f>(E11+E33)/E23*100</f>
        <v>72.991269138301902</v>
      </c>
      <c r="F39" s="107">
        <f>(F11+F33)/F23*100</f>
        <v>63.13709019937248</v>
      </c>
      <c r="G39" s="108">
        <f t="shared" ref="G39:BB39" si="91">(G11+G33)/G23*100</f>
        <v>75.311083244911742</v>
      </c>
      <c r="H39" s="109">
        <f t="shared" si="91"/>
        <v>69.297699676612353</v>
      </c>
      <c r="I39" s="110">
        <f t="shared" si="91"/>
        <v>64.50603486812696</v>
      </c>
      <c r="J39" s="111">
        <f t="shared" si="91"/>
        <v>84.118993135011451</v>
      </c>
      <c r="K39" s="111">
        <f t="shared" si="91"/>
        <v>74.197195838986886</v>
      </c>
      <c r="L39" s="111">
        <f t="shared" si="91"/>
        <v>62.373655037495922</v>
      </c>
      <c r="M39" s="111">
        <f t="shared" si="91"/>
        <v>76.531545260591287</v>
      </c>
      <c r="N39" s="111">
        <f t="shared" si="91"/>
        <v>69.691241335853817</v>
      </c>
      <c r="O39" s="111">
        <f t="shared" si="91"/>
        <v>60.289301310043662</v>
      </c>
      <c r="P39" s="111">
        <f t="shared" si="91"/>
        <v>79.622239957435497</v>
      </c>
      <c r="Q39" s="111">
        <f t="shared" si="91"/>
        <v>70.079482688939791</v>
      </c>
      <c r="R39" s="111">
        <f t="shared" si="91"/>
        <v>91.228070175438589</v>
      </c>
      <c r="S39" s="111">
        <f t="shared" si="91"/>
        <v>122.10982658959537</v>
      </c>
      <c r="T39" s="111">
        <f t="shared" si="91"/>
        <v>106.14096301465456</v>
      </c>
      <c r="U39" s="111">
        <f t="shared" si="91"/>
        <v>82.363315696649025</v>
      </c>
      <c r="V39" s="111">
        <f t="shared" si="91"/>
        <v>105.09259259259258</v>
      </c>
      <c r="W39" s="111">
        <f t="shared" si="91"/>
        <v>93.450767841011739</v>
      </c>
      <c r="X39" s="111">
        <f t="shared" si="91"/>
        <v>61.651189785258275</v>
      </c>
      <c r="Y39" s="111">
        <f t="shared" si="91"/>
        <v>67.215610296152789</v>
      </c>
      <c r="Z39" s="111">
        <f t="shared" si="91"/>
        <v>64.499220852812016</v>
      </c>
      <c r="AA39" s="111">
        <f t="shared" si="91"/>
        <v>70.980392156862749</v>
      </c>
      <c r="AB39" s="111">
        <f t="shared" si="91"/>
        <v>76.581523036524231</v>
      </c>
      <c r="AC39" s="111">
        <f t="shared" si="91"/>
        <v>73.908160718742195</v>
      </c>
      <c r="AD39" s="111">
        <f t="shared" si="91"/>
        <v>57.203674658301594</v>
      </c>
      <c r="AE39" s="111">
        <f t="shared" si="91"/>
        <v>64.928810720268004</v>
      </c>
      <c r="AF39" s="111">
        <f t="shared" si="91"/>
        <v>61.197099253165931</v>
      </c>
      <c r="AG39" s="111">
        <f t="shared" si="91"/>
        <v>47.69371011850501</v>
      </c>
      <c r="AH39" s="111">
        <f t="shared" si="91"/>
        <v>57.443637041177567</v>
      </c>
      <c r="AI39" s="111">
        <f t="shared" si="91"/>
        <v>52.515665315149285</v>
      </c>
      <c r="AJ39" s="111">
        <f t="shared" si="91"/>
        <v>56.997153700189749</v>
      </c>
      <c r="AK39" s="111">
        <f t="shared" si="91"/>
        <v>64.282418089524683</v>
      </c>
      <c r="AL39" s="111">
        <f t="shared" si="91"/>
        <v>60.690058479532162</v>
      </c>
      <c r="AM39" s="111">
        <f t="shared" si="91"/>
        <v>72.929936305732483</v>
      </c>
      <c r="AN39" s="111">
        <f t="shared" si="91"/>
        <v>105.95446584938703</v>
      </c>
      <c r="AO39" s="111">
        <f t="shared" si="91"/>
        <v>88.657214345287741</v>
      </c>
      <c r="AP39" s="111">
        <f t="shared" si="91"/>
        <v>84.743202416918422</v>
      </c>
      <c r="AQ39" s="111">
        <f t="shared" si="91"/>
        <v>123.35640138408304</v>
      </c>
      <c r="AR39" s="111">
        <f t="shared" si="91"/>
        <v>102.74193548387096</v>
      </c>
      <c r="AS39" s="111">
        <f t="shared" si="91"/>
        <v>96.794871794871796</v>
      </c>
      <c r="AT39" s="111">
        <f t="shared" si="91"/>
        <v>138.01369863013699</v>
      </c>
      <c r="AU39" s="111">
        <f t="shared" si="91"/>
        <v>116.72185430463576</v>
      </c>
      <c r="AV39" s="111">
        <f t="shared" si="91"/>
        <v>88.103448275862078</v>
      </c>
      <c r="AW39" s="111">
        <f t="shared" si="91"/>
        <v>118.63468634686348</v>
      </c>
      <c r="AX39" s="111">
        <f t="shared" si="91"/>
        <v>102.85204991087345</v>
      </c>
      <c r="AY39" s="111">
        <f t="shared" si="91"/>
        <v>79.450549450549445</v>
      </c>
      <c r="AZ39" s="111">
        <f t="shared" si="91"/>
        <v>95.628710199676206</v>
      </c>
      <c r="BA39" s="111">
        <f t="shared" si="91"/>
        <v>87.612306016879941</v>
      </c>
      <c r="BB39" s="111">
        <f t="shared" si="91"/>
        <v>75.499334221038623</v>
      </c>
      <c r="BC39" s="111">
        <f>(BC11+BC33)/BC23*100</f>
        <v>99.192462987886941</v>
      </c>
      <c r="BD39" s="112">
        <f>(BD11+BD33)/BD23*100</f>
        <v>87.282463186077635</v>
      </c>
      <c r="BE39" s="107">
        <f>(BE11+BE33)/BE23*100</f>
        <v>56.504975124378106</v>
      </c>
      <c r="BF39" s="108">
        <f>(BF11+BF33)/BF23*100</f>
        <v>67.502558853633573</v>
      </c>
      <c r="BG39" s="109">
        <f>(BG11+BG33)/BG23*100</f>
        <v>61.926084762865798</v>
      </c>
      <c r="BH39" s="107">
        <f t="shared" ref="BH39:CD39" si="92">(BH11+BH33)/BH23*100</f>
        <v>93.211816467630427</v>
      </c>
      <c r="BI39" s="108">
        <f t="shared" si="92"/>
        <v>109.9577549788775</v>
      </c>
      <c r="BJ39" s="109">
        <f t="shared" si="92"/>
        <v>101.75492610837438</v>
      </c>
      <c r="BK39" s="107">
        <f t="shared" si="92"/>
        <v>73.974208675263782</v>
      </c>
      <c r="BL39" s="108">
        <f t="shared" si="92"/>
        <v>89.746543778801851</v>
      </c>
      <c r="BM39" s="109">
        <f t="shared" si="92"/>
        <v>81.929110981987222</v>
      </c>
      <c r="BN39" s="107">
        <f t="shared" si="92"/>
        <v>118.18181818181819</v>
      </c>
      <c r="BO39" s="108">
        <f t="shared" si="92"/>
        <v>167.989417989418</v>
      </c>
      <c r="BP39" s="109">
        <f t="shared" si="92"/>
        <v>142.39177025289328</v>
      </c>
      <c r="BQ39" s="110">
        <f t="shared" si="92"/>
        <v>169.81132075471697</v>
      </c>
      <c r="BR39" s="111">
        <f t="shared" si="92"/>
        <v>253.19148936170214</v>
      </c>
      <c r="BS39" s="111">
        <f t="shared" si="92"/>
        <v>209</v>
      </c>
      <c r="BT39" s="111">
        <f t="shared" si="92"/>
        <v>118.57707509881423</v>
      </c>
      <c r="BU39" s="111">
        <f t="shared" si="92"/>
        <v>167.22689075630254</v>
      </c>
      <c r="BV39" s="111">
        <f>(BV11+BV33)/BV23*100</f>
        <v>142.15885947046843</v>
      </c>
      <c r="BW39" s="111">
        <f t="shared" si="92"/>
        <v>102.78260869565217</v>
      </c>
      <c r="BX39" s="111">
        <f t="shared" si="92"/>
        <v>140.98939929328623</v>
      </c>
      <c r="BY39" s="111">
        <f>(BY11+BY33)/BY23*100</f>
        <v>121.7353198948291</v>
      </c>
      <c r="BZ39" s="111">
        <f t="shared" si="92"/>
        <v>132.58426966292134</v>
      </c>
      <c r="CA39" s="111">
        <f t="shared" si="92"/>
        <v>201.66666666666666</v>
      </c>
      <c r="CB39" s="111">
        <f>(CB11+CB33)/CB23*100</f>
        <v>165.28599605522683</v>
      </c>
      <c r="CC39" s="111">
        <f t="shared" si="92"/>
        <v>160.78431372549019</v>
      </c>
      <c r="CD39" s="111">
        <f t="shared" si="92"/>
        <v>246.51162790697674</v>
      </c>
      <c r="CE39" s="112">
        <f>(CE11+CE33)/CE23*100</f>
        <v>200</v>
      </c>
      <c r="CF39" s="107">
        <f t="shared" ref="CF39:CW39" si="93">(CF11+CF33)/CF23*100</f>
        <v>127.04691812327506</v>
      </c>
      <c r="CG39" s="108">
        <f t="shared" si="93"/>
        <v>189.70297029702971</v>
      </c>
      <c r="CH39" s="109">
        <f t="shared" si="93"/>
        <v>157.22460658082974</v>
      </c>
      <c r="CI39" s="110">
        <f t="shared" si="93"/>
        <v>134.43708609271522</v>
      </c>
      <c r="CJ39" s="111">
        <f t="shared" si="93"/>
        <v>182.35294117647058</v>
      </c>
      <c r="CK39" s="111">
        <f t="shared" si="93"/>
        <v>158.55263157894737</v>
      </c>
      <c r="CL39" s="111">
        <f t="shared" si="93"/>
        <v>142.69662921348313</v>
      </c>
      <c r="CM39" s="111">
        <f t="shared" si="93"/>
        <v>237.33333333333334</v>
      </c>
      <c r="CN39" s="111">
        <f t="shared" si="93"/>
        <v>185.97560975609758</v>
      </c>
      <c r="CO39" s="111">
        <f t="shared" si="93"/>
        <v>119.00826446280992</v>
      </c>
      <c r="CP39" s="111">
        <f t="shared" si="93"/>
        <v>205.88235294117646</v>
      </c>
      <c r="CQ39" s="111">
        <f t="shared" si="93"/>
        <v>158.74439461883406</v>
      </c>
      <c r="CR39" s="111">
        <f t="shared" si="93"/>
        <v>117.32456140350878</v>
      </c>
      <c r="CS39" s="111">
        <f t="shared" si="93"/>
        <v>161.67800453514741</v>
      </c>
      <c r="CT39" s="111">
        <f t="shared" si="93"/>
        <v>139.13043478260869</v>
      </c>
      <c r="CU39" s="111">
        <f t="shared" si="93"/>
        <v>168.33333333333334</v>
      </c>
      <c r="CV39" s="111">
        <f t="shared" si="93"/>
        <v>238.70967741935485</v>
      </c>
      <c r="CW39" s="109">
        <f t="shared" si="93"/>
        <v>204.09836065573771</v>
      </c>
    </row>
    <row r="40" spans="1:101" ht="18" customHeight="1" x14ac:dyDescent="0.15">
      <c r="B40" s="114" t="s">
        <v>79</v>
      </c>
      <c r="C40" s="115">
        <f>C33/C23*100</f>
        <v>42.843884774261639</v>
      </c>
      <c r="D40" s="116">
        <f>D33/D23*100</f>
        <v>58.085079638707825</v>
      </c>
      <c r="E40" s="117">
        <f>E33/E23*100</f>
        <v>50.515175069141918</v>
      </c>
      <c r="F40" s="115">
        <f>F33/F23*100</f>
        <v>39.760851841786696</v>
      </c>
      <c r="G40" s="116">
        <f t="shared" ref="G40:BB40" si="94">G33/G23*100</f>
        <v>53.450853670299992</v>
      </c>
      <c r="H40" s="117">
        <f t="shared" si="94"/>
        <v>46.688632619439865</v>
      </c>
      <c r="I40" s="118">
        <f t="shared" si="94"/>
        <v>39.740724184175235</v>
      </c>
      <c r="J40" s="116">
        <f t="shared" si="94"/>
        <v>60.869565217391312</v>
      </c>
      <c r="K40" s="116">
        <f t="shared" si="94"/>
        <v>50.180913613749432</v>
      </c>
      <c r="L40" s="116">
        <f t="shared" si="94"/>
        <v>35.898271926964462</v>
      </c>
      <c r="M40" s="116">
        <f t="shared" si="94"/>
        <v>51.386772325510513</v>
      </c>
      <c r="N40" s="116">
        <f t="shared" si="94"/>
        <v>43.903591682419659</v>
      </c>
      <c r="O40" s="116">
        <f t="shared" si="94"/>
        <v>37.963973799126634</v>
      </c>
      <c r="P40" s="116">
        <f t="shared" si="94"/>
        <v>57.648310720936422</v>
      </c>
      <c r="Q40" s="116">
        <f t="shared" si="94"/>
        <v>47.932102923346356</v>
      </c>
      <c r="R40" s="116">
        <f t="shared" si="94"/>
        <v>72.739541160593788</v>
      </c>
      <c r="S40" s="116">
        <f t="shared" si="94"/>
        <v>105.49132947976878</v>
      </c>
      <c r="T40" s="116">
        <f t="shared" si="94"/>
        <v>88.555478018143745</v>
      </c>
      <c r="U40" s="116">
        <f t="shared" si="94"/>
        <v>65.167548500881836</v>
      </c>
      <c r="V40" s="116">
        <f t="shared" si="94"/>
        <v>86.481481481481481</v>
      </c>
      <c r="W40" s="116">
        <f t="shared" si="94"/>
        <v>75.564588979223117</v>
      </c>
      <c r="X40" s="116">
        <f t="shared" si="94"/>
        <v>35.809634358676732</v>
      </c>
      <c r="Y40" s="116">
        <f t="shared" si="94"/>
        <v>44.243011347910318</v>
      </c>
      <c r="Z40" s="116">
        <f t="shared" si="94"/>
        <v>40.126080181328803</v>
      </c>
      <c r="AA40" s="116">
        <f t="shared" si="94"/>
        <v>46.143790849673202</v>
      </c>
      <c r="AB40" s="116">
        <f t="shared" si="94"/>
        <v>56.099307710670807</v>
      </c>
      <c r="AC40" s="116">
        <f t="shared" si="94"/>
        <v>51.347641627152484</v>
      </c>
      <c r="AD40" s="116">
        <f t="shared" si="94"/>
        <v>32.623795653148107</v>
      </c>
      <c r="AE40" s="116">
        <f t="shared" si="94"/>
        <v>41.185092127303179</v>
      </c>
      <c r="AF40" s="116">
        <f t="shared" si="94"/>
        <v>37.049464227730269</v>
      </c>
      <c r="AG40" s="116">
        <f t="shared" si="94"/>
        <v>26.362807657247039</v>
      </c>
      <c r="AH40" s="116">
        <f t="shared" si="94"/>
        <v>36.81758896962922</v>
      </c>
      <c r="AI40" s="116">
        <f t="shared" si="94"/>
        <v>31.5333579063767</v>
      </c>
      <c r="AJ40" s="116">
        <f t="shared" si="94"/>
        <v>31.617647058823529</v>
      </c>
      <c r="AK40" s="116">
        <f t="shared" si="94"/>
        <v>41.209044762344256</v>
      </c>
      <c r="AL40" s="116">
        <f t="shared" si="94"/>
        <v>36.479532163742689</v>
      </c>
      <c r="AM40" s="116">
        <f t="shared" si="94"/>
        <v>57.643312101910823</v>
      </c>
      <c r="AN40" s="116">
        <f t="shared" si="94"/>
        <v>88.616462346760073</v>
      </c>
      <c r="AO40" s="116">
        <f t="shared" si="94"/>
        <v>72.393661384487075</v>
      </c>
      <c r="AP40" s="116">
        <f t="shared" si="94"/>
        <v>70.392749244712988</v>
      </c>
      <c r="AQ40" s="116">
        <f t="shared" si="94"/>
        <v>108.47750865051904</v>
      </c>
      <c r="AR40" s="116">
        <f t="shared" si="94"/>
        <v>88.145161290322577</v>
      </c>
      <c r="AS40" s="116">
        <f t="shared" si="94"/>
        <v>77.884615384615387</v>
      </c>
      <c r="AT40" s="116">
        <f t="shared" si="94"/>
        <v>121.23287671232876</v>
      </c>
      <c r="AU40" s="116">
        <f t="shared" si="94"/>
        <v>98.841059602649011</v>
      </c>
      <c r="AV40" s="116">
        <f t="shared" si="94"/>
        <v>74.482758620689665</v>
      </c>
      <c r="AW40" s="116">
        <f t="shared" si="94"/>
        <v>106.45756457564575</v>
      </c>
      <c r="AX40" s="116">
        <f t="shared" si="94"/>
        <v>89.928698752228158</v>
      </c>
      <c r="AY40" s="116">
        <f t="shared" si="94"/>
        <v>57.802197802197796</v>
      </c>
      <c r="AZ40" s="116">
        <f t="shared" si="94"/>
        <v>74.743658931462491</v>
      </c>
      <c r="BA40" s="116">
        <f t="shared" si="94"/>
        <v>66.349033487612303</v>
      </c>
      <c r="BB40" s="116">
        <f t="shared" si="94"/>
        <v>54.860186418109194</v>
      </c>
      <c r="BC40" s="116">
        <f>BC33/BC23*100</f>
        <v>79.811574697173612</v>
      </c>
      <c r="BD40" s="117">
        <f>BD33/BD23*100</f>
        <v>67.269076305220892</v>
      </c>
      <c r="BE40" s="115">
        <f>BE33/BE23*100</f>
        <v>32.101990049751244</v>
      </c>
      <c r="BF40" s="116">
        <f>BF33/BF23*100</f>
        <v>44.434493346980553</v>
      </c>
      <c r="BG40" s="117">
        <f>BG33/BG23*100</f>
        <v>38.181130171543899</v>
      </c>
      <c r="BH40" s="115">
        <f t="shared" ref="BH40:CD40" si="95">BH33/BH23*100</f>
        <v>75.612822124450034</v>
      </c>
      <c r="BI40" s="116">
        <f t="shared" si="95"/>
        <v>94.327097163548572</v>
      </c>
      <c r="BJ40" s="117">
        <f t="shared" si="95"/>
        <v>85.160098522167488</v>
      </c>
      <c r="BK40" s="115">
        <f t="shared" si="95"/>
        <v>46.228995701445882</v>
      </c>
      <c r="BL40" s="116">
        <f t="shared" si="95"/>
        <v>63.210445468509981</v>
      </c>
      <c r="BM40" s="117">
        <f t="shared" si="95"/>
        <v>54.793724578733297</v>
      </c>
      <c r="BN40" s="115">
        <f t="shared" si="95"/>
        <v>103.50291909924938</v>
      </c>
      <c r="BO40" s="116">
        <f t="shared" si="95"/>
        <v>150</v>
      </c>
      <c r="BP40" s="117">
        <f t="shared" si="95"/>
        <v>126.10372910415775</v>
      </c>
      <c r="BQ40" s="118">
        <f t="shared" si="95"/>
        <v>160.37735849056605</v>
      </c>
      <c r="BR40" s="116">
        <f t="shared" si="95"/>
        <v>246.80851063829786</v>
      </c>
      <c r="BS40" s="116">
        <f t="shared" si="95"/>
        <v>200.99999999999997</v>
      </c>
      <c r="BT40" s="116">
        <f t="shared" si="95"/>
        <v>103.95256916996047</v>
      </c>
      <c r="BU40" s="116">
        <f t="shared" si="95"/>
        <v>152.10084033613444</v>
      </c>
      <c r="BV40" s="116">
        <f>BV33/BV23*100</f>
        <v>127.29124236252545</v>
      </c>
      <c r="BW40" s="116">
        <f t="shared" si="95"/>
        <v>88.34782608695653</v>
      </c>
      <c r="BX40" s="116">
        <f t="shared" si="95"/>
        <v>120.31802120141342</v>
      </c>
      <c r="BY40" s="116">
        <f>BY33/BY23*100</f>
        <v>104.2068361086766</v>
      </c>
      <c r="BZ40" s="116">
        <f t="shared" si="95"/>
        <v>116.85393258426966</v>
      </c>
      <c r="CA40" s="116">
        <f t="shared" si="95"/>
        <v>182.5</v>
      </c>
      <c r="CB40" s="116">
        <f>CB33/CB23*100</f>
        <v>147.92899408284023</v>
      </c>
      <c r="CC40" s="116">
        <f t="shared" si="95"/>
        <v>143.13725490196077</v>
      </c>
      <c r="CD40" s="116">
        <f t="shared" si="95"/>
        <v>241.86046511627904</v>
      </c>
      <c r="CE40" s="117">
        <f>CE33/CE23*100</f>
        <v>188.29787234042556</v>
      </c>
      <c r="CF40" s="115">
        <f t="shared" ref="CF40:CW40" si="96">CF33/CF23*100</f>
        <v>114.25942962281508</v>
      </c>
      <c r="CG40" s="116">
        <f t="shared" si="96"/>
        <v>178.11881188118812</v>
      </c>
      <c r="CH40" s="117">
        <f t="shared" si="96"/>
        <v>145.01669051025274</v>
      </c>
      <c r="CI40" s="118">
        <f t="shared" si="96"/>
        <v>115.89403973509933</v>
      </c>
      <c r="CJ40" s="116">
        <f t="shared" si="96"/>
        <v>169.93464052287581</v>
      </c>
      <c r="CK40" s="116">
        <f t="shared" si="96"/>
        <v>143.09210526315789</v>
      </c>
      <c r="CL40" s="116">
        <f t="shared" si="96"/>
        <v>128.08988764044943</v>
      </c>
      <c r="CM40" s="116">
        <f t="shared" si="96"/>
        <v>230.66666666666666</v>
      </c>
      <c r="CN40" s="116">
        <f t="shared" si="96"/>
        <v>175</v>
      </c>
      <c r="CO40" s="116">
        <f t="shared" si="96"/>
        <v>107.02479338842976</v>
      </c>
      <c r="CP40" s="116">
        <f t="shared" si="96"/>
        <v>194.60784313725489</v>
      </c>
      <c r="CQ40" s="116">
        <f t="shared" si="96"/>
        <v>147.08520179372198</v>
      </c>
      <c r="CR40" s="116">
        <f t="shared" si="96"/>
        <v>105.26315789473684</v>
      </c>
      <c r="CS40" s="116">
        <f t="shared" si="96"/>
        <v>147.3922902494331</v>
      </c>
      <c r="CT40" s="116">
        <f t="shared" si="96"/>
        <v>125.97547380156075</v>
      </c>
      <c r="CU40" s="116">
        <f t="shared" si="96"/>
        <v>166.66666666666669</v>
      </c>
      <c r="CV40" s="116">
        <f t="shared" si="96"/>
        <v>235.48387096774195</v>
      </c>
      <c r="CW40" s="117">
        <f t="shared" si="96"/>
        <v>201.63934426229505</v>
      </c>
    </row>
    <row r="41" spans="1:101" ht="18" customHeight="1" x14ac:dyDescent="0.15">
      <c r="B41" s="114" t="s">
        <v>80</v>
      </c>
      <c r="C41" s="115">
        <f>C11/C23*100</f>
        <v>23.163430567939876</v>
      </c>
      <c r="D41" s="116">
        <f>D11/D23*100</f>
        <v>21.797841584513996</v>
      </c>
      <c r="E41" s="117">
        <f>E11/E23*100</f>
        <v>22.476094069159995</v>
      </c>
      <c r="F41" s="115">
        <f>F11/F23*100</f>
        <v>23.376238357585791</v>
      </c>
      <c r="G41" s="116">
        <f t="shared" ref="G41:BB41" si="97">G11/G23*100</f>
        <v>21.860229574611747</v>
      </c>
      <c r="H41" s="117">
        <f t="shared" si="97"/>
        <v>22.609067057172496</v>
      </c>
      <c r="I41" s="118">
        <f t="shared" si="97"/>
        <v>24.765310683951721</v>
      </c>
      <c r="J41" s="116">
        <f t="shared" si="97"/>
        <v>23.249427917620139</v>
      </c>
      <c r="K41" s="116">
        <f t="shared" si="97"/>
        <v>24.016282225237447</v>
      </c>
      <c r="L41" s="116">
        <f t="shared" si="97"/>
        <v>26.475383110531464</v>
      </c>
      <c r="M41" s="116">
        <f t="shared" si="97"/>
        <v>25.144772935080766</v>
      </c>
      <c r="N41" s="116">
        <f t="shared" si="97"/>
        <v>25.787649653434151</v>
      </c>
      <c r="O41" s="116">
        <f t="shared" si="97"/>
        <v>22.325327510917031</v>
      </c>
      <c r="P41" s="116">
        <f t="shared" si="97"/>
        <v>21.973929236499067</v>
      </c>
      <c r="Q41" s="116">
        <f t="shared" si="97"/>
        <v>22.147379765593424</v>
      </c>
      <c r="R41" s="116">
        <f t="shared" si="97"/>
        <v>18.488529014844804</v>
      </c>
      <c r="S41" s="116">
        <f t="shared" si="97"/>
        <v>16.618497109826588</v>
      </c>
      <c r="T41" s="116">
        <f t="shared" si="97"/>
        <v>17.585484996510818</v>
      </c>
      <c r="U41" s="116">
        <f t="shared" si="97"/>
        <v>17.195767195767196</v>
      </c>
      <c r="V41" s="116">
        <f t="shared" si="97"/>
        <v>18.611111111111111</v>
      </c>
      <c r="W41" s="116">
        <f t="shared" si="97"/>
        <v>17.886178861788618</v>
      </c>
      <c r="X41" s="116">
        <f t="shared" si="97"/>
        <v>25.841555426581543</v>
      </c>
      <c r="Y41" s="116">
        <f t="shared" si="97"/>
        <v>22.972598948242457</v>
      </c>
      <c r="Z41" s="116">
        <f t="shared" si="97"/>
        <v>24.373140671483213</v>
      </c>
      <c r="AA41" s="116">
        <f t="shared" si="97"/>
        <v>24.836601307189543</v>
      </c>
      <c r="AB41" s="116">
        <f t="shared" si="97"/>
        <v>20.482215325853424</v>
      </c>
      <c r="AC41" s="116">
        <f t="shared" si="97"/>
        <v>22.560519091589718</v>
      </c>
      <c r="AD41" s="116">
        <f t="shared" si="97"/>
        <v>24.579879005153487</v>
      </c>
      <c r="AE41" s="116">
        <f t="shared" si="97"/>
        <v>23.743718592964825</v>
      </c>
      <c r="AF41" s="116">
        <f t="shared" si="97"/>
        <v>24.147635025435655</v>
      </c>
      <c r="AG41" s="116">
        <f t="shared" si="97"/>
        <v>21.330902461257974</v>
      </c>
      <c r="AH41" s="116">
        <f t="shared" si="97"/>
        <v>20.62604807154835</v>
      </c>
      <c r="AI41" s="116">
        <f t="shared" si="97"/>
        <v>20.982307408772577</v>
      </c>
      <c r="AJ41" s="116">
        <f t="shared" si="97"/>
        <v>25.379506641366223</v>
      </c>
      <c r="AK41" s="116">
        <f t="shared" si="97"/>
        <v>23.073373327180434</v>
      </c>
      <c r="AL41" s="116">
        <f t="shared" si="97"/>
        <v>24.210526315789473</v>
      </c>
      <c r="AM41" s="116">
        <f t="shared" si="97"/>
        <v>15.286624203821656</v>
      </c>
      <c r="AN41" s="116">
        <f t="shared" si="97"/>
        <v>17.338003502626968</v>
      </c>
      <c r="AO41" s="116">
        <f t="shared" si="97"/>
        <v>16.263552960800666</v>
      </c>
      <c r="AP41" s="116">
        <f t="shared" si="97"/>
        <v>14.350453172205437</v>
      </c>
      <c r="AQ41" s="116">
        <f t="shared" si="97"/>
        <v>14.878892733564014</v>
      </c>
      <c r="AR41" s="116">
        <f t="shared" si="97"/>
        <v>14.596774193548386</v>
      </c>
      <c r="AS41" s="116">
        <f t="shared" si="97"/>
        <v>18.910256410256409</v>
      </c>
      <c r="AT41" s="116">
        <f t="shared" si="97"/>
        <v>16.780821917808218</v>
      </c>
      <c r="AU41" s="116">
        <f t="shared" si="97"/>
        <v>17.880794701986755</v>
      </c>
      <c r="AV41" s="116">
        <f t="shared" si="97"/>
        <v>13.620689655172413</v>
      </c>
      <c r="AW41" s="116">
        <f t="shared" si="97"/>
        <v>12.177121771217712</v>
      </c>
      <c r="AX41" s="116">
        <f t="shared" si="97"/>
        <v>12.923351158645277</v>
      </c>
      <c r="AY41" s="116">
        <f t="shared" si="97"/>
        <v>21.64835164835165</v>
      </c>
      <c r="AZ41" s="116">
        <f t="shared" si="97"/>
        <v>20.885051268213708</v>
      </c>
      <c r="BA41" s="116">
        <f t="shared" si="97"/>
        <v>21.263272529267631</v>
      </c>
      <c r="BB41" s="116">
        <f t="shared" si="97"/>
        <v>20.639147802929429</v>
      </c>
      <c r="BC41" s="116">
        <f>BC11/BC23*100</f>
        <v>19.380888290713326</v>
      </c>
      <c r="BD41" s="117">
        <f>BD11/BD23*100</f>
        <v>20.013386880856761</v>
      </c>
      <c r="BE41" s="115">
        <f>BE11/BE23*100</f>
        <v>24.402985074626866</v>
      </c>
      <c r="BF41" s="116">
        <f>BF11/BF23*100</f>
        <v>23.068065506653017</v>
      </c>
      <c r="BG41" s="117">
        <f>BG11/BG23*100</f>
        <v>23.7449545913219</v>
      </c>
      <c r="BH41" s="115">
        <f t="shared" ref="BH41:CD41" si="98">BH11/BH23*100</f>
        <v>17.59899434318039</v>
      </c>
      <c r="BI41" s="116">
        <f t="shared" si="98"/>
        <v>15.630657815328908</v>
      </c>
      <c r="BJ41" s="117">
        <f t="shared" si="98"/>
        <v>16.594827586206897</v>
      </c>
      <c r="BK41" s="115">
        <f t="shared" si="98"/>
        <v>27.745212973817896</v>
      </c>
      <c r="BL41" s="116">
        <f t="shared" si="98"/>
        <v>26.536098310291862</v>
      </c>
      <c r="BM41" s="117">
        <f t="shared" si="98"/>
        <v>27.135386403253918</v>
      </c>
      <c r="BN41" s="115">
        <f t="shared" si="98"/>
        <v>14.678899082568808</v>
      </c>
      <c r="BO41" s="116">
        <f t="shared" si="98"/>
        <v>17.989417989417987</v>
      </c>
      <c r="BP41" s="117">
        <f t="shared" si="98"/>
        <v>16.288041148735534</v>
      </c>
      <c r="BQ41" s="118">
        <f t="shared" si="98"/>
        <v>9.433962264150944</v>
      </c>
      <c r="BR41" s="116">
        <f t="shared" si="98"/>
        <v>6.3829787234042552</v>
      </c>
      <c r="BS41" s="116">
        <f t="shared" si="98"/>
        <v>8</v>
      </c>
      <c r="BT41" s="116">
        <f t="shared" si="98"/>
        <v>14.624505928853754</v>
      </c>
      <c r="BU41" s="116">
        <f t="shared" si="98"/>
        <v>15.126050420168067</v>
      </c>
      <c r="BV41" s="116">
        <f>BV11/BV23*100</f>
        <v>14.867617107942973</v>
      </c>
      <c r="BW41" s="116">
        <f t="shared" si="98"/>
        <v>14.434782608695651</v>
      </c>
      <c r="BX41" s="116">
        <f t="shared" si="98"/>
        <v>20.671378091872793</v>
      </c>
      <c r="BY41" s="116">
        <f>BY11/BY23*100</f>
        <v>17.528483786152499</v>
      </c>
      <c r="BZ41" s="116">
        <f t="shared" si="98"/>
        <v>15.730337078651685</v>
      </c>
      <c r="CA41" s="116">
        <f t="shared" si="98"/>
        <v>19.166666666666668</v>
      </c>
      <c r="CB41" s="116">
        <f>CB11/CB23*100</f>
        <v>17.357001972386588</v>
      </c>
      <c r="CC41" s="116">
        <f t="shared" si="98"/>
        <v>17.647058823529413</v>
      </c>
      <c r="CD41" s="116">
        <f t="shared" si="98"/>
        <v>4.6511627906976747</v>
      </c>
      <c r="CE41" s="117">
        <f>CE11/CE23*100</f>
        <v>11.702127659574469</v>
      </c>
      <c r="CF41" s="115">
        <f t="shared" ref="CF41:CW41" si="99">CF11/CF23*100</f>
        <v>12.787488500459981</v>
      </c>
      <c r="CG41" s="116">
        <f t="shared" si="99"/>
        <v>11.584158415841586</v>
      </c>
      <c r="CH41" s="117">
        <f t="shared" si="99"/>
        <v>12.207916070577014</v>
      </c>
      <c r="CI41" s="118">
        <f t="shared" si="99"/>
        <v>18.543046357615893</v>
      </c>
      <c r="CJ41" s="116">
        <f t="shared" si="99"/>
        <v>12.418300653594772</v>
      </c>
      <c r="CK41" s="116">
        <f t="shared" si="99"/>
        <v>15.460526315789474</v>
      </c>
      <c r="CL41" s="116">
        <f t="shared" si="99"/>
        <v>14.606741573033707</v>
      </c>
      <c r="CM41" s="116">
        <f t="shared" si="99"/>
        <v>6.666666666666667</v>
      </c>
      <c r="CN41" s="116">
        <f t="shared" si="99"/>
        <v>10.975609756097562</v>
      </c>
      <c r="CO41" s="116">
        <f t="shared" si="99"/>
        <v>11.983471074380166</v>
      </c>
      <c r="CP41" s="116">
        <f t="shared" si="99"/>
        <v>11.274509803921569</v>
      </c>
      <c r="CQ41" s="116">
        <f t="shared" si="99"/>
        <v>11.659192825112108</v>
      </c>
      <c r="CR41" s="116">
        <f t="shared" si="99"/>
        <v>12.06140350877193</v>
      </c>
      <c r="CS41" s="116">
        <f t="shared" si="99"/>
        <v>14.285714285714285</v>
      </c>
      <c r="CT41" s="116">
        <f t="shared" si="99"/>
        <v>13.154960981047935</v>
      </c>
      <c r="CU41" s="116">
        <f t="shared" si="99"/>
        <v>1.6666666666666667</v>
      </c>
      <c r="CV41" s="116">
        <f t="shared" si="99"/>
        <v>3.225806451612903</v>
      </c>
      <c r="CW41" s="117">
        <f t="shared" si="99"/>
        <v>2.459016393442623</v>
      </c>
    </row>
    <row r="42" spans="1:101" s="113" customFormat="1" ht="18" customHeight="1" thickBot="1" x14ac:dyDescent="0.2">
      <c r="A42" s="105"/>
      <c r="B42" s="119" t="s">
        <v>81</v>
      </c>
      <c r="C42" s="120">
        <f>C33/C11*100</f>
        <v>184.9634692434598</v>
      </c>
      <c r="D42" s="121">
        <f>D33/D11*100</f>
        <v>266.47170277617596</v>
      </c>
      <c r="E42" s="122">
        <f>E33/E11*100</f>
        <v>224.75068360945792</v>
      </c>
      <c r="F42" s="120">
        <f>F33/F11*100</f>
        <v>170.09088987529063</v>
      </c>
      <c r="G42" s="121">
        <f t="shared" ref="G42:BB42" si="100">G33/G11*100</f>
        <v>244.51185879757307</v>
      </c>
      <c r="H42" s="122">
        <f t="shared" si="100"/>
        <v>206.50402115830948</v>
      </c>
      <c r="I42" s="110">
        <f t="shared" si="100"/>
        <v>160.46931407942239</v>
      </c>
      <c r="J42" s="111">
        <f t="shared" si="100"/>
        <v>261.81102362204723</v>
      </c>
      <c r="K42" s="111">
        <f t="shared" si="100"/>
        <v>208.94538606403015</v>
      </c>
      <c r="L42" s="111">
        <f t="shared" si="100"/>
        <v>135.59113300492612</v>
      </c>
      <c r="M42" s="111">
        <f t="shared" si="100"/>
        <v>204.36363636363635</v>
      </c>
      <c r="N42" s="111">
        <f t="shared" si="100"/>
        <v>170.25045815516188</v>
      </c>
      <c r="O42" s="111">
        <f t="shared" si="100"/>
        <v>170.04889975550122</v>
      </c>
      <c r="P42" s="111">
        <f t="shared" si="100"/>
        <v>262.34866828087166</v>
      </c>
      <c r="Q42" s="111">
        <f t="shared" si="100"/>
        <v>216.42335766423361</v>
      </c>
      <c r="R42" s="111">
        <f t="shared" si="100"/>
        <v>393.43065693430657</v>
      </c>
      <c r="S42" s="111">
        <f t="shared" si="100"/>
        <v>634.78260869565213</v>
      </c>
      <c r="T42" s="111">
        <f t="shared" si="100"/>
        <v>503.57142857142856</v>
      </c>
      <c r="U42" s="111">
        <f t="shared" si="100"/>
        <v>378.97435897435895</v>
      </c>
      <c r="V42" s="111">
        <f t="shared" si="100"/>
        <v>464.67661691542287</v>
      </c>
      <c r="W42" s="111">
        <f t="shared" si="100"/>
        <v>422.47474747474752</v>
      </c>
      <c r="X42" s="111">
        <f t="shared" si="100"/>
        <v>138.57383492419987</v>
      </c>
      <c r="Y42" s="111">
        <f t="shared" si="100"/>
        <v>192.59036144578315</v>
      </c>
      <c r="Z42" s="111">
        <f t="shared" si="100"/>
        <v>164.63237430979368</v>
      </c>
      <c r="AA42" s="111">
        <f t="shared" si="100"/>
        <v>185.78947368421052</v>
      </c>
      <c r="AB42" s="111">
        <f t="shared" si="100"/>
        <v>273.8927738927739</v>
      </c>
      <c r="AC42" s="111">
        <f t="shared" si="100"/>
        <v>227.59955752212392</v>
      </c>
      <c r="AD42" s="111">
        <f t="shared" si="100"/>
        <v>132.72561531449406</v>
      </c>
      <c r="AE42" s="111">
        <f t="shared" si="100"/>
        <v>173.45679012345678</v>
      </c>
      <c r="AF42" s="111">
        <f t="shared" si="100"/>
        <v>153.42895562528014</v>
      </c>
      <c r="AG42" s="111">
        <f t="shared" si="100"/>
        <v>123.58974358974359</v>
      </c>
      <c r="AH42" s="111">
        <f t="shared" si="100"/>
        <v>178.50045167118338</v>
      </c>
      <c r="AI42" s="111">
        <f t="shared" si="100"/>
        <v>150.2854633289416</v>
      </c>
      <c r="AJ42" s="111">
        <f t="shared" si="100"/>
        <v>124.57943925233646</v>
      </c>
      <c r="AK42" s="111">
        <f t="shared" si="100"/>
        <v>178.6</v>
      </c>
      <c r="AL42" s="111">
        <f t="shared" si="100"/>
        <v>150.67632850241546</v>
      </c>
      <c r="AM42" s="111">
        <f t="shared" si="100"/>
        <v>377.08333333333337</v>
      </c>
      <c r="AN42" s="111">
        <f t="shared" si="100"/>
        <v>511.11111111111109</v>
      </c>
      <c r="AO42" s="111">
        <f t="shared" si="100"/>
        <v>445.12820512820514</v>
      </c>
      <c r="AP42" s="111">
        <f t="shared" si="100"/>
        <v>490.5263157894737</v>
      </c>
      <c r="AQ42" s="111">
        <f t="shared" si="100"/>
        <v>729.06976744186045</v>
      </c>
      <c r="AR42" s="111">
        <f t="shared" si="100"/>
        <v>603.86740331491706</v>
      </c>
      <c r="AS42" s="111">
        <f t="shared" si="100"/>
        <v>411.86440677966101</v>
      </c>
      <c r="AT42" s="111">
        <f t="shared" si="100"/>
        <v>722.44897959183675</v>
      </c>
      <c r="AU42" s="111">
        <f t="shared" si="100"/>
        <v>552.77777777777771</v>
      </c>
      <c r="AV42" s="111">
        <f t="shared" si="100"/>
        <v>546.83544303797464</v>
      </c>
      <c r="AW42" s="111">
        <f t="shared" si="100"/>
        <v>874.24242424242425</v>
      </c>
      <c r="AX42" s="111">
        <f t="shared" si="100"/>
        <v>695.86206896551732</v>
      </c>
      <c r="AY42" s="111">
        <f t="shared" si="100"/>
        <v>267.00507614213194</v>
      </c>
      <c r="AZ42" s="111">
        <f t="shared" si="100"/>
        <v>357.88113695090436</v>
      </c>
      <c r="BA42" s="111">
        <f t="shared" si="100"/>
        <v>312.03585147247117</v>
      </c>
      <c r="BB42" s="111">
        <f t="shared" si="100"/>
        <v>265.80645161290323</v>
      </c>
      <c r="BC42" s="111">
        <f>BC33/BC11*100</f>
        <v>411.80555555555554</v>
      </c>
      <c r="BD42" s="112">
        <f>BD33/BD11*100</f>
        <v>336.12040133779266</v>
      </c>
      <c r="BE42" s="120">
        <f>BE33/BE11*100</f>
        <v>131.54943934760448</v>
      </c>
      <c r="BF42" s="121">
        <f>BF33/BF11*100</f>
        <v>192.62340543538548</v>
      </c>
      <c r="BG42" s="122">
        <f>BG33/BG11*100</f>
        <v>160.796812749004</v>
      </c>
      <c r="BH42" s="120">
        <f t="shared" ref="BH42:CD42" si="101">BH33/BH11*100</f>
        <v>429.64285714285717</v>
      </c>
      <c r="BI42" s="121">
        <f t="shared" si="101"/>
        <v>603.4749034749035</v>
      </c>
      <c r="BJ42" s="122">
        <f t="shared" si="101"/>
        <v>513.17254174397033</v>
      </c>
      <c r="BK42" s="120">
        <f t="shared" si="101"/>
        <v>166.61971830985917</v>
      </c>
      <c r="BL42" s="121">
        <f t="shared" si="101"/>
        <v>238.20549927641102</v>
      </c>
      <c r="BM42" s="122">
        <f t="shared" si="101"/>
        <v>201.92719486081373</v>
      </c>
      <c r="BN42" s="120">
        <f t="shared" si="101"/>
        <v>705.11363636363637</v>
      </c>
      <c r="BO42" s="121">
        <f t="shared" si="101"/>
        <v>833.82352941176464</v>
      </c>
      <c r="BP42" s="122">
        <f t="shared" si="101"/>
        <v>774.21052631578948</v>
      </c>
      <c r="BQ42" s="110">
        <f t="shared" si="101"/>
        <v>1700</v>
      </c>
      <c r="BR42" s="111">
        <f t="shared" si="101"/>
        <v>3866.6666666666665</v>
      </c>
      <c r="BS42" s="111">
        <f t="shared" si="101"/>
        <v>2512.5</v>
      </c>
      <c r="BT42" s="111">
        <f t="shared" si="101"/>
        <v>710.81081081081084</v>
      </c>
      <c r="BU42" s="111">
        <f t="shared" si="101"/>
        <v>1005.5555555555555</v>
      </c>
      <c r="BV42" s="111">
        <f>BV33/BV11*100</f>
        <v>856.16438356164383</v>
      </c>
      <c r="BW42" s="111">
        <f t="shared" si="101"/>
        <v>612.04819277108436</v>
      </c>
      <c r="BX42" s="111">
        <f t="shared" si="101"/>
        <v>582.05128205128199</v>
      </c>
      <c r="BY42" s="111">
        <f>BY33/BY11*100</f>
        <v>594.5</v>
      </c>
      <c r="BZ42" s="111">
        <f t="shared" si="101"/>
        <v>742.85714285714289</v>
      </c>
      <c r="CA42" s="111">
        <f t="shared" si="101"/>
        <v>952.17391304347836</v>
      </c>
      <c r="CB42" s="111">
        <f>CB33/CB11*100</f>
        <v>852.27272727272737</v>
      </c>
      <c r="CC42" s="111">
        <f t="shared" si="101"/>
        <v>811.11111111111109</v>
      </c>
      <c r="CD42" s="111">
        <f t="shared" si="101"/>
        <v>5200</v>
      </c>
      <c r="CE42" s="112">
        <f>CE33/CE11*100</f>
        <v>1609.090909090909</v>
      </c>
      <c r="CF42" s="120">
        <f t="shared" ref="CF42:CW42" si="102">CF33/CF11*100</f>
        <v>893.52517985611507</v>
      </c>
      <c r="CG42" s="121">
        <f t="shared" si="102"/>
        <v>1537.6068376068376</v>
      </c>
      <c r="CH42" s="122">
        <f t="shared" si="102"/>
        <v>1187.890625</v>
      </c>
      <c r="CI42" s="110">
        <f t="shared" si="102"/>
        <v>625</v>
      </c>
      <c r="CJ42" s="111">
        <f t="shared" si="102"/>
        <v>1368.421052631579</v>
      </c>
      <c r="CK42" s="111">
        <f t="shared" si="102"/>
        <v>925.531914893617</v>
      </c>
      <c r="CL42" s="111">
        <f t="shared" si="102"/>
        <v>876.92307692307702</v>
      </c>
      <c r="CM42" s="111">
        <f t="shared" si="102"/>
        <v>3460</v>
      </c>
      <c r="CN42" s="111">
        <f t="shared" si="102"/>
        <v>1594.4444444444446</v>
      </c>
      <c r="CO42" s="111">
        <f t="shared" si="102"/>
        <v>893.10344827586209</v>
      </c>
      <c r="CP42" s="111">
        <f t="shared" si="102"/>
        <v>1726.086956521739</v>
      </c>
      <c r="CQ42" s="111">
        <f t="shared" si="102"/>
        <v>1261.5384615384614</v>
      </c>
      <c r="CR42" s="111">
        <f t="shared" si="102"/>
        <v>872.72727272727263</v>
      </c>
      <c r="CS42" s="111">
        <f t="shared" si="102"/>
        <v>1031.7460317460318</v>
      </c>
      <c r="CT42" s="111">
        <f t="shared" si="102"/>
        <v>957.62711864406788</v>
      </c>
      <c r="CU42" s="111">
        <f t="shared" si="102"/>
        <v>10000</v>
      </c>
      <c r="CV42" s="111">
        <f t="shared" si="102"/>
        <v>7300</v>
      </c>
      <c r="CW42" s="112">
        <f t="shared" si="102"/>
        <v>8200</v>
      </c>
    </row>
    <row r="43" spans="1:101" ht="7.5" customHeight="1" x14ac:dyDescent="0.15"/>
    <row r="44" spans="1:101" ht="15.75" customHeight="1" x14ac:dyDescent="0.15">
      <c r="C44" s="102" t="s">
        <v>82</v>
      </c>
      <c r="D44" s="113"/>
      <c r="E44" s="113"/>
      <c r="F44" s="113" t="s">
        <v>160</v>
      </c>
      <c r="G44" s="113"/>
    </row>
    <row r="45" spans="1:101" ht="14.25" customHeight="1" x14ac:dyDescent="0.15">
      <c r="C45" s="113"/>
      <c r="D45" s="113"/>
      <c r="E45" s="113"/>
      <c r="F45" s="113" t="s">
        <v>97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161</v>
      </c>
    </row>
    <row r="52" spans="3:29" ht="7.5" customHeight="1" x14ac:dyDescent="0.15">
      <c r="C52" s="113"/>
      <c r="D52" s="113"/>
      <c r="E52" s="113"/>
      <c r="G52" s="113"/>
      <c r="H52" s="113"/>
    </row>
    <row r="53" spans="3:29" ht="14.25" customHeight="1" x14ac:dyDescent="0.15">
      <c r="C53" s="113"/>
      <c r="D53" s="113"/>
      <c r="E53" s="113"/>
      <c r="F53" s="113" t="s">
        <v>105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106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92</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93</v>
      </c>
      <c r="E3" s="14"/>
      <c r="F3" s="12"/>
      <c r="G3" s="11"/>
      <c r="H3" s="14"/>
      <c r="I3" s="11"/>
      <c r="J3" s="14"/>
      <c r="K3" s="14"/>
      <c r="L3" s="14"/>
      <c r="M3" s="14"/>
      <c r="N3" s="14"/>
      <c r="O3" s="14"/>
      <c r="P3" s="14"/>
      <c r="Q3" s="14"/>
      <c r="R3" s="14"/>
      <c r="S3" s="14"/>
      <c r="T3" s="14"/>
      <c r="U3" s="14"/>
      <c r="V3" s="14"/>
      <c r="W3" s="14"/>
      <c r="X3" s="14"/>
      <c r="Y3" s="14"/>
      <c r="Z3" s="14"/>
      <c r="AA3" s="14"/>
      <c r="AB3" s="14"/>
      <c r="AC3" s="14"/>
      <c r="AD3" s="14" t="s">
        <v>94</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95</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96</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90828</v>
      </c>
      <c r="D7" s="40">
        <v>99826</v>
      </c>
      <c r="E7" s="41">
        <v>190654</v>
      </c>
      <c r="F7" s="42">
        <v>65808</v>
      </c>
      <c r="G7" s="43">
        <v>72465</v>
      </c>
      <c r="H7" s="41">
        <v>138273</v>
      </c>
      <c r="I7" s="44">
        <v>3657</v>
      </c>
      <c r="J7" s="45">
        <v>3952</v>
      </c>
      <c r="K7" s="45">
        <v>7609</v>
      </c>
      <c r="L7" s="45">
        <v>5038</v>
      </c>
      <c r="M7" s="45">
        <v>5838</v>
      </c>
      <c r="N7" s="45">
        <v>10876</v>
      </c>
      <c r="O7" s="45">
        <v>5853</v>
      </c>
      <c r="P7" s="45">
        <v>6793</v>
      </c>
      <c r="Q7" s="45">
        <v>12646</v>
      </c>
      <c r="R7" s="45">
        <v>1438</v>
      </c>
      <c r="S7" s="45">
        <v>1526</v>
      </c>
      <c r="T7" s="45">
        <v>2964</v>
      </c>
      <c r="U7" s="45">
        <v>2029</v>
      </c>
      <c r="V7" s="45">
        <v>2169</v>
      </c>
      <c r="W7" s="45">
        <v>4198</v>
      </c>
      <c r="X7" s="45">
        <v>11147</v>
      </c>
      <c r="Y7" s="45">
        <v>12067</v>
      </c>
      <c r="Z7" s="45">
        <v>23214</v>
      </c>
      <c r="AA7" s="45">
        <v>6498</v>
      </c>
      <c r="AB7" s="45">
        <v>7380</v>
      </c>
      <c r="AC7" s="45">
        <v>13878</v>
      </c>
      <c r="AD7" s="45">
        <v>6963</v>
      </c>
      <c r="AE7" s="45">
        <v>7802</v>
      </c>
      <c r="AF7" s="45">
        <v>14765</v>
      </c>
      <c r="AG7" s="45">
        <v>8053</v>
      </c>
      <c r="AH7" s="45">
        <v>8370</v>
      </c>
      <c r="AI7" s="45">
        <v>16423</v>
      </c>
      <c r="AJ7" s="45">
        <v>6636</v>
      </c>
      <c r="AK7" s="45">
        <v>7170</v>
      </c>
      <c r="AL7" s="45">
        <v>13806</v>
      </c>
      <c r="AM7" s="45">
        <v>1054</v>
      </c>
      <c r="AN7" s="45">
        <v>1160</v>
      </c>
      <c r="AO7" s="45">
        <v>2214</v>
      </c>
      <c r="AP7" s="45">
        <v>1194</v>
      </c>
      <c r="AQ7" s="45">
        <v>1273</v>
      </c>
      <c r="AR7" s="45">
        <v>2467</v>
      </c>
      <c r="AS7" s="45">
        <v>592</v>
      </c>
      <c r="AT7" s="45">
        <v>677</v>
      </c>
      <c r="AU7" s="45">
        <v>1269</v>
      </c>
      <c r="AV7" s="45">
        <v>1064</v>
      </c>
      <c r="AW7" s="45">
        <v>1164</v>
      </c>
      <c r="AX7" s="45">
        <v>2228</v>
      </c>
      <c r="AY7" s="45">
        <v>3273</v>
      </c>
      <c r="AZ7" s="45">
        <v>3643</v>
      </c>
      <c r="BA7" s="45">
        <v>6916</v>
      </c>
      <c r="BB7" s="45">
        <v>1319</v>
      </c>
      <c r="BC7" s="45">
        <v>1481</v>
      </c>
      <c r="BD7" s="46">
        <v>2800</v>
      </c>
      <c r="BE7" s="47">
        <v>12614</v>
      </c>
      <c r="BF7" s="48">
        <v>13180</v>
      </c>
      <c r="BG7" s="46">
        <v>25794</v>
      </c>
      <c r="BH7" s="49">
        <v>3009</v>
      </c>
      <c r="BI7" s="45">
        <v>3401</v>
      </c>
      <c r="BJ7" s="46">
        <v>6410</v>
      </c>
      <c r="BK7" s="49">
        <v>4460</v>
      </c>
      <c r="BL7" s="45">
        <v>4951</v>
      </c>
      <c r="BM7" s="46">
        <v>9411</v>
      </c>
      <c r="BN7" s="49">
        <v>2534</v>
      </c>
      <c r="BO7" s="45">
        <v>2972</v>
      </c>
      <c r="BP7" s="46">
        <v>5506</v>
      </c>
      <c r="BQ7" s="44">
        <v>138</v>
      </c>
      <c r="BR7" s="45">
        <v>163</v>
      </c>
      <c r="BS7" s="45">
        <v>301</v>
      </c>
      <c r="BT7" s="45">
        <v>521</v>
      </c>
      <c r="BU7" s="45">
        <v>618</v>
      </c>
      <c r="BV7" s="45">
        <v>1139</v>
      </c>
      <c r="BW7" s="45">
        <v>1149</v>
      </c>
      <c r="BX7" s="45">
        <v>1343</v>
      </c>
      <c r="BY7" s="45">
        <v>2492</v>
      </c>
      <c r="BZ7" s="45">
        <v>601</v>
      </c>
      <c r="CA7" s="45">
        <v>701</v>
      </c>
      <c r="CB7" s="45">
        <v>1302</v>
      </c>
      <c r="CC7" s="45">
        <v>125</v>
      </c>
      <c r="CD7" s="45">
        <v>147</v>
      </c>
      <c r="CE7" s="46">
        <v>272</v>
      </c>
      <c r="CF7" s="49">
        <v>2403</v>
      </c>
      <c r="CG7" s="45">
        <v>2857</v>
      </c>
      <c r="CH7" s="46">
        <v>5260</v>
      </c>
      <c r="CI7" s="44">
        <v>347</v>
      </c>
      <c r="CJ7" s="44">
        <v>421</v>
      </c>
      <c r="CK7" s="45">
        <v>768</v>
      </c>
      <c r="CL7" s="45">
        <v>417</v>
      </c>
      <c r="CM7" s="45">
        <v>493</v>
      </c>
      <c r="CN7" s="45">
        <v>910</v>
      </c>
      <c r="CO7" s="45">
        <v>511</v>
      </c>
      <c r="CP7" s="45">
        <v>610</v>
      </c>
      <c r="CQ7" s="45">
        <v>1121</v>
      </c>
      <c r="CR7" s="45">
        <v>971</v>
      </c>
      <c r="CS7" s="45">
        <v>1128</v>
      </c>
      <c r="CT7" s="45">
        <v>2099</v>
      </c>
      <c r="CU7" s="45">
        <v>157</v>
      </c>
      <c r="CV7" s="45">
        <v>205</v>
      </c>
      <c r="CW7" s="46">
        <v>362</v>
      </c>
    </row>
    <row r="8" spans="1:256" s="60" customFormat="1" ht="18" customHeight="1" thickTop="1" x14ac:dyDescent="0.15">
      <c r="A8" s="51" t="s">
        <v>46</v>
      </c>
      <c r="B8" s="52" t="s">
        <v>47</v>
      </c>
      <c r="C8" s="53">
        <v>3722</v>
      </c>
      <c r="D8" s="54">
        <v>3629</v>
      </c>
      <c r="E8" s="55">
        <v>7351</v>
      </c>
      <c r="F8" s="53">
        <v>2787</v>
      </c>
      <c r="G8" s="54">
        <v>2742</v>
      </c>
      <c r="H8" s="55">
        <v>5529</v>
      </c>
      <c r="I8" s="56">
        <v>133</v>
      </c>
      <c r="J8" s="57">
        <v>121</v>
      </c>
      <c r="K8" s="57">
        <v>254</v>
      </c>
      <c r="L8" s="57">
        <v>199</v>
      </c>
      <c r="M8" s="57">
        <v>198</v>
      </c>
      <c r="N8" s="57">
        <v>397</v>
      </c>
      <c r="O8" s="57">
        <v>258</v>
      </c>
      <c r="P8" s="57">
        <v>281</v>
      </c>
      <c r="Q8" s="57">
        <v>539</v>
      </c>
      <c r="R8" s="57">
        <v>36</v>
      </c>
      <c r="S8" s="57">
        <v>23</v>
      </c>
      <c r="T8" s="57">
        <v>59</v>
      </c>
      <c r="U8" s="57">
        <v>54</v>
      </c>
      <c r="V8" s="57">
        <v>54</v>
      </c>
      <c r="W8" s="57">
        <v>108</v>
      </c>
      <c r="X8" s="57">
        <v>530</v>
      </c>
      <c r="Y8" s="57">
        <v>505</v>
      </c>
      <c r="Z8" s="57">
        <v>1035</v>
      </c>
      <c r="AA8" s="57">
        <v>246</v>
      </c>
      <c r="AB8" s="57">
        <v>247</v>
      </c>
      <c r="AC8" s="57">
        <v>493</v>
      </c>
      <c r="AD8" s="57">
        <v>353</v>
      </c>
      <c r="AE8" s="57">
        <v>370</v>
      </c>
      <c r="AF8" s="57">
        <v>723</v>
      </c>
      <c r="AG8" s="57">
        <v>366</v>
      </c>
      <c r="AH8" s="57">
        <v>354</v>
      </c>
      <c r="AI8" s="57">
        <v>720</v>
      </c>
      <c r="AJ8" s="57">
        <v>365</v>
      </c>
      <c r="AK8" s="57">
        <v>334</v>
      </c>
      <c r="AL8" s="57">
        <v>699</v>
      </c>
      <c r="AM8" s="57">
        <v>19</v>
      </c>
      <c r="AN8" s="57">
        <v>21</v>
      </c>
      <c r="AO8" s="57">
        <v>40</v>
      </c>
      <c r="AP8" s="57">
        <v>22</v>
      </c>
      <c r="AQ8" s="57">
        <v>21</v>
      </c>
      <c r="AR8" s="57">
        <v>43</v>
      </c>
      <c r="AS8" s="57">
        <v>8</v>
      </c>
      <c r="AT8" s="57">
        <v>12</v>
      </c>
      <c r="AU8" s="57">
        <v>20</v>
      </c>
      <c r="AV8" s="57">
        <v>18</v>
      </c>
      <c r="AW8" s="57">
        <v>13</v>
      </c>
      <c r="AX8" s="57">
        <v>31</v>
      </c>
      <c r="AY8" s="57">
        <v>138</v>
      </c>
      <c r="AZ8" s="57">
        <v>143</v>
      </c>
      <c r="BA8" s="57">
        <v>281</v>
      </c>
      <c r="BB8" s="57">
        <v>42</v>
      </c>
      <c r="BC8" s="57">
        <v>45</v>
      </c>
      <c r="BD8" s="58">
        <v>87</v>
      </c>
      <c r="BE8" s="59">
        <v>613</v>
      </c>
      <c r="BF8" s="57">
        <v>573</v>
      </c>
      <c r="BG8" s="58">
        <v>1186</v>
      </c>
      <c r="BH8" s="59">
        <v>71</v>
      </c>
      <c r="BI8" s="57">
        <v>67</v>
      </c>
      <c r="BJ8" s="58">
        <v>138</v>
      </c>
      <c r="BK8" s="59">
        <v>194</v>
      </c>
      <c r="BL8" s="57">
        <v>191</v>
      </c>
      <c r="BM8" s="58">
        <v>385</v>
      </c>
      <c r="BN8" s="59">
        <v>39</v>
      </c>
      <c r="BO8" s="57">
        <v>37</v>
      </c>
      <c r="BP8" s="58">
        <v>76</v>
      </c>
      <c r="BQ8" s="56">
        <v>0</v>
      </c>
      <c r="BR8" s="57">
        <v>1</v>
      </c>
      <c r="BS8" s="57">
        <v>1</v>
      </c>
      <c r="BT8" s="57">
        <v>5</v>
      </c>
      <c r="BU8" s="57">
        <v>4</v>
      </c>
      <c r="BV8" s="57">
        <v>9</v>
      </c>
      <c r="BW8" s="57">
        <v>23</v>
      </c>
      <c r="BX8" s="57">
        <v>16</v>
      </c>
      <c r="BY8" s="57">
        <v>39</v>
      </c>
      <c r="BZ8" s="57">
        <v>9</v>
      </c>
      <c r="CA8" s="57">
        <v>16</v>
      </c>
      <c r="CB8" s="57">
        <v>25</v>
      </c>
      <c r="CC8" s="57">
        <v>2</v>
      </c>
      <c r="CD8" s="57">
        <v>0</v>
      </c>
      <c r="CE8" s="58">
        <v>2</v>
      </c>
      <c r="CF8" s="59">
        <v>18</v>
      </c>
      <c r="CG8" s="57">
        <v>19</v>
      </c>
      <c r="CH8" s="58">
        <v>37</v>
      </c>
      <c r="CI8" s="56">
        <v>2</v>
      </c>
      <c r="CJ8" s="57">
        <v>2</v>
      </c>
      <c r="CK8" s="57">
        <v>4</v>
      </c>
      <c r="CL8" s="57">
        <v>3</v>
      </c>
      <c r="CM8" s="57">
        <v>2</v>
      </c>
      <c r="CN8" s="57">
        <v>5</v>
      </c>
      <c r="CO8" s="57">
        <v>4</v>
      </c>
      <c r="CP8" s="57">
        <v>7</v>
      </c>
      <c r="CQ8" s="57">
        <v>11</v>
      </c>
      <c r="CR8" s="57">
        <v>9</v>
      </c>
      <c r="CS8" s="57">
        <v>7</v>
      </c>
      <c r="CT8" s="57">
        <v>16</v>
      </c>
      <c r="CU8" s="57">
        <v>0</v>
      </c>
      <c r="CV8" s="57">
        <v>1</v>
      </c>
      <c r="CW8" s="58">
        <v>1</v>
      </c>
    </row>
    <row r="9" spans="1:256" s="60" customFormat="1" ht="18" customHeight="1" x14ac:dyDescent="0.15">
      <c r="A9" s="61"/>
      <c r="B9" s="62" t="s">
        <v>48</v>
      </c>
      <c r="C9" s="63">
        <v>4374</v>
      </c>
      <c r="D9" s="64">
        <v>4050</v>
      </c>
      <c r="E9" s="65">
        <v>8424</v>
      </c>
      <c r="F9" s="63">
        <v>3249</v>
      </c>
      <c r="G9" s="64">
        <v>3021</v>
      </c>
      <c r="H9" s="65">
        <v>6270</v>
      </c>
      <c r="I9" s="66">
        <v>208</v>
      </c>
      <c r="J9" s="67">
        <v>168</v>
      </c>
      <c r="K9" s="67">
        <v>376</v>
      </c>
      <c r="L9" s="67">
        <v>296</v>
      </c>
      <c r="M9" s="67">
        <v>307</v>
      </c>
      <c r="N9" s="67">
        <v>603</v>
      </c>
      <c r="O9" s="67">
        <v>276</v>
      </c>
      <c r="P9" s="67">
        <v>254</v>
      </c>
      <c r="Q9" s="67">
        <v>530</v>
      </c>
      <c r="R9" s="67">
        <v>45</v>
      </c>
      <c r="S9" s="67">
        <v>36</v>
      </c>
      <c r="T9" s="67">
        <v>81</v>
      </c>
      <c r="U9" s="67">
        <v>64</v>
      </c>
      <c r="V9" s="67">
        <v>51</v>
      </c>
      <c r="W9" s="67">
        <v>115</v>
      </c>
      <c r="X9" s="67">
        <v>600</v>
      </c>
      <c r="Y9" s="67">
        <v>570</v>
      </c>
      <c r="Z9" s="67">
        <v>1170</v>
      </c>
      <c r="AA9" s="67">
        <v>315</v>
      </c>
      <c r="AB9" s="67">
        <v>262</v>
      </c>
      <c r="AC9" s="67">
        <v>577</v>
      </c>
      <c r="AD9" s="67">
        <v>377</v>
      </c>
      <c r="AE9" s="67">
        <v>377</v>
      </c>
      <c r="AF9" s="67">
        <v>754</v>
      </c>
      <c r="AG9" s="67">
        <v>391</v>
      </c>
      <c r="AH9" s="67">
        <v>389</v>
      </c>
      <c r="AI9" s="67">
        <v>780</v>
      </c>
      <c r="AJ9" s="67">
        <v>362</v>
      </c>
      <c r="AK9" s="67">
        <v>332</v>
      </c>
      <c r="AL9" s="67">
        <v>694</v>
      </c>
      <c r="AM9" s="67">
        <v>28</v>
      </c>
      <c r="AN9" s="67">
        <v>35</v>
      </c>
      <c r="AO9" s="67">
        <v>63</v>
      </c>
      <c r="AP9" s="67">
        <v>33</v>
      </c>
      <c r="AQ9" s="67">
        <v>33</v>
      </c>
      <c r="AR9" s="67">
        <v>66</v>
      </c>
      <c r="AS9" s="67">
        <v>19</v>
      </c>
      <c r="AT9" s="67">
        <v>10</v>
      </c>
      <c r="AU9" s="67">
        <v>29</v>
      </c>
      <c r="AV9" s="67">
        <v>32</v>
      </c>
      <c r="AW9" s="67">
        <v>18</v>
      </c>
      <c r="AX9" s="67">
        <v>50</v>
      </c>
      <c r="AY9" s="67">
        <v>146</v>
      </c>
      <c r="AZ9" s="67">
        <v>132</v>
      </c>
      <c r="BA9" s="67">
        <v>278</v>
      </c>
      <c r="BB9" s="67">
        <v>57</v>
      </c>
      <c r="BC9" s="67">
        <v>47</v>
      </c>
      <c r="BD9" s="68">
        <v>104</v>
      </c>
      <c r="BE9" s="69">
        <v>696</v>
      </c>
      <c r="BF9" s="67">
        <v>621</v>
      </c>
      <c r="BG9" s="68">
        <v>1317</v>
      </c>
      <c r="BH9" s="69">
        <v>97</v>
      </c>
      <c r="BI9" s="67">
        <v>79</v>
      </c>
      <c r="BJ9" s="68">
        <v>176</v>
      </c>
      <c r="BK9" s="69">
        <v>249</v>
      </c>
      <c r="BL9" s="67">
        <v>234</v>
      </c>
      <c r="BM9" s="68">
        <v>483</v>
      </c>
      <c r="BN9" s="69">
        <v>46</v>
      </c>
      <c r="BO9" s="67">
        <v>57</v>
      </c>
      <c r="BP9" s="68">
        <v>103</v>
      </c>
      <c r="BQ9" s="66">
        <v>2</v>
      </c>
      <c r="BR9" s="67">
        <v>2</v>
      </c>
      <c r="BS9" s="67">
        <v>4</v>
      </c>
      <c r="BT9" s="67">
        <v>8</v>
      </c>
      <c r="BU9" s="67">
        <v>13</v>
      </c>
      <c r="BV9" s="67">
        <v>21</v>
      </c>
      <c r="BW9" s="67">
        <v>25</v>
      </c>
      <c r="BX9" s="67">
        <v>31</v>
      </c>
      <c r="BY9" s="67">
        <v>56</v>
      </c>
      <c r="BZ9" s="67">
        <v>8</v>
      </c>
      <c r="CA9" s="67">
        <v>11</v>
      </c>
      <c r="CB9" s="67">
        <v>19</v>
      </c>
      <c r="CC9" s="67">
        <v>3</v>
      </c>
      <c r="CD9" s="67">
        <v>0</v>
      </c>
      <c r="CE9" s="68">
        <v>3</v>
      </c>
      <c r="CF9" s="69">
        <v>37</v>
      </c>
      <c r="CG9" s="67">
        <v>38</v>
      </c>
      <c r="CH9" s="68">
        <v>75</v>
      </c>
      <c r="CI9" s="66">
        <v>9</v>
      </c>
      <c r="CJ9" s="67">
        <v>6</v>
      </c>
      <c r="CK9" s="67">
        <v>15</v>
      </c>
      <c r="CL9" s="67">
        <v>9</v>
      </c>
      <c r="CM9" s="67">
        <v>8</v>
      </c>
      <c r="CN9" s="67">
        <v>17</v>
      </c>
      <c r="CO9" s="67">
        <v>9</v>
      </c>
      <c r="CP9" s="67">
        <v>6</v>
      </c>
      <c r="CQ9" s="67">
        <v>15</v>
      </c>
      <c r="CR9" s="67">
        <v>10</v>
      </c>
      <c r="CS9" s="67">
        <v>17</v>
      </c>
      <c r="CT9" s="67">
        <v>27</v>
      </c>
      <c r="CU9" s="67">
        <v>0</v>
      </c>
      <c r="CV9" s="67">
        <v>1</v>
      </c>
      <c r="CW9" s="68">
        <v>1</v>
      </c>
    </row>
    <row r="10" spans="1:256" s="60" customFormat="1" ht="18" customHeight="1" thickBot="1" x14ac:dyDescent="0.2">
      <c r="A10" s="61"/>
      <c r="B10" s="70" t="s">
        <v>49</v>
      </c>
      <c r="C10" s="71">
        <v>4458</v>
      </c>
      <c r="D10" s="72">
        <v>4361</v>
      </c>
      <c r="E10" s="73">
        <v>8819</v>
      </c>
      <c r="F10" s="74">
        <v>3277</v>
      </c>
      <c r="G10" s="75">
        <v>3187</v>
      </c>
      <c r="H10" s="73">
        <v>6464</v>
      </c>
      <c r="I10" s="76">
        <v>197</v>
      </c>
      <c r="J10" s="77">
        <v>182</v>
      </c>
      <c r="K10" s="77">
        <v>379</v>
      </c>
      <c r="L10" s="77">
        <v>311</v>
      </c>
      <c r="M10" s="77">
        <v>333</v>
      </c>
      <c r="N10" s="77">
        <v>644</v>
      </c>
      <c r="O10" s="77">
        <v>269</v>
      </c>
      <c r="P10" s="77">
        <v>301</v>
      </c>
      <c r="Q10" s="77">
        <v>570</v>
      </c>
      <c r="R10" s="77">
        <v>49</v>
      </c>
      <c r="S10" s="77">
        <v>50</v>
      </c>
      <c r="T10" s="77">
        <v>99</v>
      </c>
      <c r="U10" s="77">
        <v>73</v>
      </c>
      <c r="V10" s="77">
        <v>81</v>
      </c>
      <c r="W10" s="77">
        <v>154</v>
      </c>
      <c r="X10" s="77">
        <v>622</v>
      </c>
      <c r="Y10" s="77">
        <v>563</v>
      </c>
      <c r="Z10" s="77">
        <v>1185</v>
      </c>
      <c r="AA10" s="77">
        <v>379</v>
      </c>
      <c r="AB10" s="77">
        <v>348</v>
      </c>
      <c r="AC10" s="77">
        <v>727</v>
      </c>
      <c r="AD10" s="77">
        <v>344</v>
      </c>
      <c r="AE10" s="77">
        <v>379</v>
      </c>
      <c r="AF10" s="77">
        <v>723</v>
      </c>
      <c r="AG10" s="77">
        <v>384</v>
      </c>
      <c r="AH10" s="77">
        <v>341</v>
      </c>
      <c r="AI10" s="77">
        <v>725</v>
      </c>
      <c r="AJ10" s="77">
        <v>337</v>
      </c>
      <c r="AK10" s="77">
        <v>312</v>
      </c>
      <c r="AL10" s="77">
        <v>649</v>
      </c>
      <c r="AM10" s="77">
        <v>38</v>
      </c>
      <c r="AN10" s="77">
        <v>39</v>
      </c>
      <c r="AO10" s="77">
        <v>77</v>
      </c>
      <c r="AP10" s="77">
        <v>39</v>
      </c>
      <c r="AQ10" s="77">
        <v>33</v>
      </c>
      <c r="AR10" s="77">
        <v>72</v>
      </c>
      <c r="AS10" s="77">
        <v>28</v>
      </c>
      <c r="AT10" s="77">
        <v>22</v>
      </c>
      <c r="AU10" s="77">
        <v>50</v>
      </c>
      <c r="AV10" s="77">
        <v>33</v>
      </c>
      <c r="AW10" s="77">
        <v>25</v>
      </c>
      <c r="AX10" s="77">
        <v>58</v>
      </c>
      <c r="AY10" s="77">
        <v>121</v>
      </c>
      <c r="AZ10" s="77">
        <v>126</v>
      </c>
      <c r="BA10" s="77">
        <v>247</v>
      </c>
      <c r="BB10" s="77">
        <v>53</v>
      </c>
      <c r="BC10" s="77">
        <v>52</v>
      </c>
      <c r="BD10" s="78">
        <v>105</v>
      </c>
      <c r="BE10" s="79">
        <v>663</v>
      </c>
      <c r="BF10" s="77">
        <v>667</v>
      </c>
      <c r="BG10" s="78">
        <v>1330</v>
      </c>
      <c r="BH10" s="79">
        <v>103</v>
      </c>
      <c r="BI10" s="77">
        <v>106</v>
      </c>
      <c r="BJ10" s="78">
        <v>209</v>
      </c>
      <c r="BK10" s="79">
        <v>270</v>
      </c>
      <c r="BL10" s="77">
        <v>255</v>
      </c>
      <c r="BM10" s="78">
        <v>525</v>
      </c>
      <c r="BN10" s="79">
        <v>78</v>
      </c>
      <c r="BO10" s="77">
        <v>97</v>
      </c>
      <c r="BP10" s="78">
        <v>175</v>
      </c>
      <c r="BQ10" s="76">
        <v>2</v>
      </c>
      <c r="BR10" s="77">
        <v>0</v>
      </c>
      <c r="BS10" s="77">
        <v>2</v>
      </c>
      <c r="BT10" s="77">
        <v>21</v>
      </c>
      <c r="BU10" s="77">
        <v>13</v>
      </c>
      <c r="BV10" s="77">
        <v>34</v>
      </c>
      <c r="BW10" s="77">
        <v>31</v>
      </c>
      <c r="BX10" s="77">
        <v>68</v>
      </c>
      <c r="BY10" s="77">
        <v>99</v>
      </c>
      <c r="BZ10" s="77">
        <v>20</v>
      </c>
      <c r="CA10" s="77">
        <v>14</v>
      </c>
      <c r="CB10" s="77">
        <v>34</v>
      </c>
      <c r="CC10" s="77">
        <v>4</v>
      </c>
      <c r="CD10" s="77">
        <v>2</v>
      </c>
      <c r="CE10" s="78">
        <v>6</v>
      </c>
      <c r="CF10" s="79">
        <v>67</v>
      </c>
      <c r="CG10" s="77">
        <v>49</v>
      </c>
      <c r="CH10" s="78">
        <v>116</v>
      </c>
      <c r="CI10" s="76">
        <v>15</v>
      </c>
      <c r="CJ10" s="77">
        <v>8</v>
      </c>
      <c r="CK10" s="77">
        <v>23</v>
      </c>
      <c r="CL10" s="77">
        <v>13</v>
      </c>
      <c r="CM10" s="77">
        <v>0</v>
      </c>
      <c r="CN10" s="77">
        <v>13</v>
      </c>
      <c r="CO10" s="77">
        <v>12</v>
      </c>
      <c r="CP10" s="77">
        <v>7</v>
      </c>
      <c r="CQ10" s="77">
        <v>19</v>
      </c>
      <c r="CR10" s="77">
        <v>27</v>
      </c>
      <c r="CS10" s="77">
        <v>33</v>
      </c>
      <c r="CT10" s="77">
        <v>60</v>
      </c>
      <c r="CU10" s="77">
        <v>0</v>
      </c>
      <c r="CV10" s="77">
        <v>1</v>
      </c>
      <c r="CW10" s="78">
        <v>1</v>
      </c>
    </row>
    <row r="11" spans="1:256" s="50" customFormat="1" ht="18" customHeight="1" thickBot="1" x14ac:dyDescent="0.2">
      <c r="A11" s="80"/>
      <c r="B11" s="81" t="s">
        <v>50</v>
      </c>
      <c r="C11" s="82">
        <v>12554</v>
      </c>
      <c r="D11" s="83">
        <v>12040</v>
      </c>
      <c r="E11" s="84">
        <v>24594</v>
      </c>
      <c r="F11" s="82">
        <v>9313</v>
      </c>
      <c r="G11" s="83">
        <v>8950</v>
      </c>
      <c r="H11" s="84">
        <v>18263</v>
      </c>
      <c r="I11" s="85">
        <v>538</v>
      </c>
      <c r="J11" s="86">
        <v>471</v>
      </c>
      <c r="K11" s="86">
        <v>1009</v>
      </c>
      <c r="L11" s="86">
        <v>806</v>
      </c>
      <c r="M11" s="86">
        <v>838</v>
      </c>
      <c r="N11" s="86">
        <v>1644</v>
      </c>
      <c r="O11" s="86">
        <v>803</v>
      </c>
      <c r="P11" s="86">
        <v>836</v>
      </c>
      <c r="Q11" s="86">
        <v>1639</v>
      </c>
      <c r="R11" s="86">
        <v>130</v>
      </c>
      <c r="S11" s="86">
        <v>109</v>
      </c>
      <c r="T11" s="86">
        <v>239</v>
      </c>
      <c r="U11" s="86">
        <v>191</v>
      </c>
      <c r="V11" s="86">
        <v>186</v>
      </c>
      <c r="W11" s="86">
        <v>377</v>
      </c>
      <c r="X11" s="86">
        <v>1752</v>
      </c>
      <c r="Y11" s="86">
        <v>1638</v>
      </c>
      <c r="Z11" s="86">
        <v>3390</v>
      </c>
      <c r="AA11" s="86">
        <v>940</v>
      </c>
      <c r="AB11" s="86">
        <v>857</v>
      </c>
      <c r="AC11" s="86">
        <v>1797</v>
      </c>
      <c r="AD11" s="86">
        <v>1074</v>
      </c>
      <c r="AE11" s="86">
        <v>1126</v>
      </c>
      <c r="AF11" s="86">
        <v>2200</v>
      </c>
      <c r="AG11" s="86">
        <v>1141</v>
      </c>
      <c r="AH11" s="86">
        <v>1084</v>
      </c>
      <c r="AI11" s="86">
        <v>2225</v>
      </c>
      <c r="AJ11" s="86">
        <v>1064</v>
      </c>
      <c r="AK11" s="86">
        <v>978</v>
      </c>
      <c r="AL11" s="86">
        <v>2042</v>
      </c>
      <c r="AM11" s="86">
        <v>85</v>
      </c>
      <c r="AN11" s="86">
        <v>95</v>
      </c>
      <c r="AO11" s="86">
        <v>180</v>
      </c>
      <c r="AP11" s="86">
        <v>94</v>
      </c>
      <c r="AQ11" s="86">
        <v>87</v>
      </c>
      <c r="AR11" s="86">
        <v>181</v>
      </c>
      <c r="AS11" s="86">
        <v>55</v>
      </c>
      <c r="AT11" s="86">
        <v>44</v>
      </c>
      <c r="AU11" s="86">
        <v>99</v>
      </c>
      <c r="AV11" s="86">
        <v>83</v>
      </c>
      <c r="AW11" s="86">
        <v>56</v>
      </c>
      <c r="AX11" s="86">
        <v>139</v>
      </c>
      <c r="AY11" s="86">
        <v>405</v>
      </c>
      <c r="AZ11" s="86">
        <v>401</v>
      </c>
      <c r="BA11" s="86">
        <v>806</v>
      </c>
      <c r="BB11" s="86">
        <v>152</v>
      </c>
      <c r="BC11" s="86">
        <v>144</v>
      </c>
      <c r="BD11" s="87">
        <v>296</v>
      </c>
      <c r="BE11" s="88">
        <v>1972</v>
      </c>
      <c r="BF11" s="86">
        <v>1861</v>
      </c>
      <c r="BG11" s="87">
        <v>3833</v>
      </c>
      <c r="BH11" s="88">
        <v>271</v>
      </c>
      <c r="BI11" s="86">
        <v>252</v>
      </c>
      <c r="BJ11" s="87">
        <v>523</v>
      </c>
      <c r="BK11" s="88">
        <v>713</v>
      </c>
      <c r="BL11" s="86">
        <v>680</v>
      </c>
      <c r="BM11" s="87">
        <v>1393</v>
      </c>
      <c r="BN11" s="88">
        <v>163</v>
      </c>
      <c r="BO11" s="86">
        <v>191</v>
      </c>
      <c r="BP11" s="87">
        <v>354</v>
      </c>
      <c r="BQ11" s="85">
        <v>4</v>
      </c>
      <c r="BR11" s="86">
        <v>3</v>
      </c>
      <c r="BS11" s="86">
        <v>7</v>
      </c>
      <c r="BT11" s="86">
        <v>34</v>
      </c>
      <c r="BU11" s="86">
        <v>30</v>
      </c>
      <c r="BV11" s="86">
        <v>64</v>
      </c>
      <c r="BW11" s="86">
        <v>79</v>
      </c>
      <c r="BX11" s="86">
        <v>115</v>
      </c>
      <c r="BY11" s="86">
        <v>194</v>
      </c>
      <c r="BZ11" s="86">
        <v>37</v>
      </c>
      <c r="CA11" s="86">
        <v>41</v>
      </c>
      <c r="CB11" s="86">
        <v>78</v>
      </c>
      <c r="CC11" s="86">
        <v>9</v>
      </c>
      <c r="CD11" s="86">
        <v>2</v>
      </c>
      <c r="CE11" s="87">
        <v>11</v>
      </c>
      <c r="CF11" s="88">
        <v>122</v>
      </c>
      <c r="CG11" s="86">
        <v>106</v>
      </c>
      <c r="CH11" s="87">
        <v>228</v>
      </c>
      <c r="CI11" s="85">
        <v>26</v>
      </c>
      <c r="CJ11" s="86">
        <v>16</v>
      </c>
      <c r="CK11" s="86">
        <v>42</v>
      </c>
      <c r="CL11" s="86">
        <v>25</v>
      </c>
      <c r="CM11" s="86">
        <v>10</v>
      </c>
      <c r="CN11" s="86">
        <v>35</v>
      </c>
      <c r="CO11" s="86">
        <v>25</v>
      </c>
      <c r="CP11" s="86">
        <v>20</v>
      </c>
      <c r="CQ11" s="86">
        <v>45</v>
      </c>
      <c r="CR11" s="86">
        <v>46</v>
      </c>
      <c r="CS11" s="86">
        <v>57</v>
      </c>
      <c r="CT11" s="86">
        <v>103</v>
      </c>
      <c r="CU11" s="86">
        <v>0</v>
      </c>
      <c r="CV11" s="86">
        <v>3</v>
      </c>
      <c r="CW11" s="87">
        <v>3</v>
      </c>
    </row>
    <row r="12" spans="1:256" s="50" customFormat="1" ht="18" customHeight="1" thickBot="1" x14ac:dyDescent="0.2">
      <c r="A12" s="89"/>
      <c r="B12" s="90" t="s">
        <v>51</v>
      </c>
      <c r="C12" s="91">
        <v>13.821728982252168</v>
      </c>
      <c r="D12" s="92">
        <v>12.060986115841564</v>
      </c>
      <c r="E12" s="93">
        <v>12.899808029204737</v>
      </c>
      <c r="F12" s="91">
        <v>14.151774860199367</v>
      </c>
      <c r="G12" s="92">
        <v>12.350790036569379</v>
      </c>
      <c r="H12" s="93">
        <v>13.207929241428189</v>
      </c>
      <c r="I12" s="94">
        <v>14.711512168444079</v>
      </c>
      <c r="J12" s="92">
        <v>11.918016194331983</v>
      </c>
      <c r="K12" s="92">
        <v>13.260612432645551</v>
      </c>
      <c r="L12" s="92">
        <v>15.998412068281064</v>
      </c>
      <c r="M12" s="92">
        <v>14.354230900993493</v>
      </c>
      <c r="N12" s="92">
        <v>15.115851415961751</v>
      </c>
      <c r="O12" s="92">
        <v>13.719460105928583</v>
      </c>
      <c r="P12" s="92">
        <v>12.306786397762401</v>
      </c>
      <c r="Q12" s="92">
        <v>12.96061995888028</v>
      </c>
      <c r="R12" s="92">
        <v>9.0403337969401942</v>
      </c>
      <c r="S12" s="92">
        <v>7.1428571428571423</v>
      </c>
      <c r="T12" s="92">
        <v>8.0634278002699045</v>
      </c>
      <c r="U12" s="92">
        <v>9.4135041892557911</v>
      </c>
      <c r="V12" s="92">
        <v>8.5753803596127245</v>
      </c>
      <c r="W12" s="92">
        <v>8.9804668889947585</v>
      </c>
      <c r="X12" s="92">
        <v>15.717233336323675</v>
      </c>
      <c r="Y12" s="92">
        <v>13.574210657164167</v>
      </c>
      <c r="Z12" s="92">
        <v>14.603256655466529</v>
      </c>
      <c r="AA12" s="92">
        <v>14.465989535241613</v>
      </c>
      <c r="AB12" s="92">
        <v>11.612466124661246</v>
      </c>
      <c r="AC12" s="92">
        <v>12.948551664504974</v>
      </c>
      <c r="AD12" s="92">
        <v>15.424386040499785</v>
      </c>
      <c r="AE12" s="92">
        <v>14.432196872596769</v>
      </c>
      <c r="AF12" s="92">
        <v>14.900101591601761</v>
      </c>
      <c r="AG12" s="92">
        <v>14.168632807649322</v>
      </c>
      <c r="AH12" s="92">
        <v>12.951015531660692</v>
      </c>
      <c r="AI12" s="92">
        <v>13.548072824697071</v>
      </c>
      <c r="AJ12" s="92">
        <v>16.033755274261605</v>
      </c>
      <c r="AK12" s="92">
        <v>13.640167364016737</v>
      </c>
      <c r="AL12" s="92">
        <v>14.790670722874113</v>
      </c>
      <c r="AM12" s="92">
        <v>8.064516129032258</v>
      </c>
      <c r="AN12" s="92">
        <v>8.1896551724137936</v>
      </c>
      <c r="AO12" s="92">
        <v>8.1300813008130071</v>
      </c>
      <c r="AP12" s="92">
        <v>7.8726968174204357</v>
      </c>
      <c r="AQ12" s="92">
        <v>6.8342498036135106</v>
      </c>
      <c r="AR12" s="92">
        <v>7.3368463721118768</v>
      </c>
      <c r="AS12" s="92">
        <v>9.2905405405405403</v>
      </c>
      <c r="AT12" s="92">
        <v>6.4992614475627768</v>
      </c>
      <c r="AU12" s="92">
        <v>7.8014184397163122</v>
      </c>
      <c r="AV12" s="92">
        <v>7.8007518796992485</v>
      </c>
      <c r="AW12" s="92">
        <v>4.8109965635738838</v>
      </c>
      <c r="AX12" s="92">
        <v>6.2387791741472176</v>
      </c>
      <c r="AY12" s="92">
        <v>12.37396883593034</v>
      </c>
      <c r="AZ12" s="92">
        <v>11.00741147405984</v>
      </c>
      <c r="BA12" s="92">
        <v>11.654135338345863</v>
      </c>
      <c r="BB12" s="92">
        <v>11.523881728582259</v>
      </c>
      <c r="BC12" s="92">
        <v>9.7231600270087775</v>
      </c>
      <c r="BD12" s="93">
        <v>10.571428571428571</v>
      </c>
      <c r="BE12" s="91">
        <v>15.633423180592992</v>
      </c>
      <c r="BF12" s="92">
        <v>14.119878603945372</v>
      </c>
      <c r="BG12" s="93">
        <v>14.860044971698844</v>
      </c>
      <c r="BH12" s="91">
        <v>9.0063143901628457</v>
      </c>
      <c r="BI12" s="92">
        <v>7.4095854160541013</v>
      </c>
      <c r="BJ12" s="93">
        <v>8.1591263650546022</v>
      </c>
      <c r="BK12" s="91">
        <v>15.986547085201794</v>
      </c>
      <c r="BL12" s="92">
        <v>13.734599070894769</v>
      </c>
      <c r="BM12" s="93">
        <v>14.80182764849644</v>
      </c>
      <c r="BN12" s="91">
        <v>6.43251775848461</v>
      </c>
      <c r="BO12" s="92">
        <v>6.4266487213997303</v>
      </c>
      <c r="BP12" s="93">
        <v>6.4293498002179446</v>
      </c>
      <c r="BQ12" s="94">
        <v>2.8985507246376812</v>
      </c>
      <c r="BR12" s="92">
        <v>1.8404907975460123</v>
      </c>
      <c r="BS12" s="92">
        <v>2.3255813953488373</v>
      </c>
      <c r="BT12" s="92">
        <v>6.525911708253358</v>
      </c>
      <c r="BU12" s="92">
        <v>4.8543689320388346</v>
      </c>
      <c r="BV12" s="92">
        <v>5.6189640035118522</v>
      </c>
      <c r="BW12" s="92">
        <v>6.8755439512619674</v>
      </c>
      <c r="BX12" s="92">
        <v>8.5629188384214441</v>
      </c>
      <c r="BY12" s="92">
        <v>7.7849117174959872</v>
      </c>
      <c r="BZ12" s="92">
        <v>6.1564059900166388</v>
      </c>
      <c r="CA12" s="92">
        <v>5.8487874465049927</v>
      </c>
      <c r="CB12" s="92">
        <v>5.9907834101382482</v>
      </c>
      <c r="CC12" s="92">
        <v>7.1999999999999993</v>
      </c>
      <c r="CD12" s="92">
        <v>1.3605442176870748</v>
      </c>
      <c r="CE12" s="93">
        <v>4.0441176470588234</v>
      </c>
      <c r="CF12" s="91">
        <v>5.0769870994590089</v>
      </c>
      <c r="CG12" s="92">
        <v>3.7101855092754641</v>
      </c>
      <c r="CH12" s="93">
        <v>4.334600760456274</v>
      </c>
      <c r="CI12" s="94">
        <v>7.4927953890489913</v>
      </c>
      <c r="CJ12" s="92">
        <v>3.800475059382423</v>
      </c>
      <c r="CK12" s="92">
        <v>5.46875</v>
      </c>
      <c r="CL12" s="92">
        <v>5.9952038369304557</v>
      </c>
      <c r="CM12" s="92">
        <v>2.028397565922921</v>
      </c>
      <c r="CN12" s="92">
        <v>3.8461538461538463</v>
      </c>
      <c r="CO12" s="92">
        <v>4.8923679060665357</v>
      </c>
      <c r="CP12" s="92">
        <v>3.278688524590164</v>
      </c>
      <c r="CQ12" s="92">
        <v>4.0142729705619979</v>
      </c>
      <c r="CR12" s="92">
        <v>4.737384140061792</v>
      </c>
      <c r="CS12" s="92">
        <v>5.0531914893617014</v>
      </c>
      <c r="CT12" s="92">
        <v>4.9070986183897096</v>
      </c>
      <c r="CU12" s="92">
        <v>0</v>
      </c>
      <c r="CV12" s="92">
        <v>1.4634146341463417</v>
      </c>
      <c r="CW12" s="93">
        <v>0.82872928176795579</v>
      </c>
    </row>
    <row r="13" spans="1:256" s="60" customFormat="1" ht="18" customHeight="1" thickTop="1" x14ac:dyDescent="0.15">
      <c r="A13" s="51" t="s">
        <v>52</v>
      </c>
      <c r="B13" s="52" t="s">
        <v>53</v>
      </c>
      <c r="C13" s="53">
        <v>4874</v>
      </c>
      <c r="D13" s="54">
        <v>4620</v>
      </c>
      <c r="E13" s="55">
        <v>9494</v>
      </c>
      <c r="F13" s="53">
        <v>3782</v>
      </c>
      <c r="G13" s="54">
        <v>3542</v>
      </c>
      <c r="H13" s="55">
        <v>7324</v>
      </c>
      <c r="I13" s="56">
        <v>208</v>
      </c>
      <c r="J13" s="57">
        <v>169</v>
      </c>
      <c r="K13" s="57">
        <v>377</v>
      </c>
      <c r="L13" s="57">
        <v>308</v>
      </c>
      <c r="M13" s="57">
        <v>287</v>
      </c>
      <c r="N13" s="57">
        <v>595</v>
      </c>
      <c r="O13" s="57">
        <v>283</v>
      </c>
      <c r="P13" s="57">
        <v>241</v>
      </c>
      <c r="Q13" s="57">
        <v>524</v>
      </c>
      <c r="R13" s="57">
        <v>80</v>
      </c>
      <c r="S13" s="57">
        <v>76</v>
      </c>
      <c r="T13" s="57">
        <v>156</v>
      </c>
      <c r="U13" s="57">
        <v>75</v>
      </c>
      <c r="V13" s="57">
        <v>82</v>
      </c>
      <c r="W13" s="57">
        <v>157</v>
      </c>
      <c r="X13" s="57">
        <v>666</v>
      </c>
      <c r="Y13" s="57">
        <v>617</v>
      </c>
      <c r="Z13" s="57">
        <v>1283</v>
      </c>
      <c r="AA13" s="57">
        <v>376</v>
      </c>
      <c r="AB13" s="57">
        <v>421</v>
      </c>
      <c r="AC13" s="57">
        <v>797</v>
      </c>
      <c r="AD13" s="57">
        <v>415</v>
      </c>
      <c r="AE13" s="57">
        <v>379</v>
      </c>
      <c r="AF13" s="57">
        <v>794</v>
      </c>
      <c r="AG13" s="57">
        <v>641</v>
      </c>
      <c r="AH13" s="57">
        <v>563</v>
      </c>
      <c r="AI13" s="57">
        <v>1204</v>
      </c>
      <c r="AJ13" s="57">
        <v>343</v>
      </c>
      <c r="AK13" s="57">
        <v>365</v>
      </c>
      <c r="AL13" s="57">
        <v>708</v>
      </c>
      <c r="AM13" s="57">
        <v>59</v>
      </c>
      <c r="AN13" s="57">
        <v>37</v>
      </c>
      <c r="AO13" s="57">
        <v>96</v>
      </c>
      <c r="AP13" s="57">
        <v>48</v>
      </c>
      <c r="AQ13" s="57">
        <v>31</v>
      </c>
      <c r="AR13" s="57">
        <v>79</v>
      </c>
      <c r="AS13" s="57">
        <v>20</v>
      </c>
      <c r="AT13" s="57">
        <v>21</v>
      </c>
      <c r="AU13" s="57">
        <v>41</v>
      </c>
      <c r="AV13" s="57">
        <v>35</v>
      </c>
      <c r="AW13" s="57">
        <v>40</v>
      </c>
      <c r="AX13" s="57">
        <v>75</v>
      </c>
      <c r="AY13" s="57">
        <v>148</v>
      </c>
      <c r="AZ13" s="57">
        <v>148</v>
      </c>
      <c r="BA13" s="57">
        <v>296</v>
      </c>
      <c r="BB13" s="57">
        <v>77</v>
      </c>
      <c r="BC13" s="57">
        <v>65</v>
      </c>
      <c r="BD13" s="58">
        <v>142</v>
      </c>
      <c r="BE13" s="59">
        <v>587</v>
      </c>
      <c r="BF13" s="57">
        <v>555</v>
      </c>
      <c r="BG13" s="58">
        <v>1142</v>
      </c>
      <c r="BH13" s="59">
        <v>124</v>
      </c>
      <c r="BI13" s="57">
        <v>119</v>
      </c>
      <c r="BJ13" s="58">
        <v>243</v>
      </c>
      <c r="BK13" s="59">
        <v>213</v>
      </c>
      <c r="BL13" s="57">
        <v>247</v>
      </c>
      <c r="BM13" s="58">
        <v>460</v>
      </c>
      <c r="BN13" s="59">
        <v>83</v>
      </c>
      <c r="BO13" s="57">
        <v>80</v>
      </c>
      <c r="BP13" s="58">
        <v>163</v>
      </c>
      <c r="BQ13" s="56">
        <v>6</v>
      </c>
      <c r="BR13" s="57">
        <v>4</v>
      </c>
      <c r="BS13" s="57">
        <v>10</v>
      </c>
      <c r="BT13" s="57">
        <v>13</v>
      </c>
      <c r="BU13" s="57">
        <v>21</v>
      </c>
      <c r="BV13" s="57">
        <v>34</v>
      </c>
      <c r="BW13" s="57">
        <v>48</v>
      </c>
      <c r="BX13" s="57">
        <v>39</v>
      </c>
      <c r="BY13" s="57">
        <v>87</v>
      </c>
      <c r="BZ13" s="57">
        <v>15</v>
      </c>
      <c r="CA13" s="57">
        <v>14</v>
      </c>
      <c r="CB13" s="57">
        <v>29</v>
      </c>
      <c r="CC13" s="57">
        <v>1</v>
      </c>
      <c r="CD13" s="57">
        <v>2</v>
      </c>
      <c r="CE13" s="58">
        <v>3</v>
      </c>
      <c r="CF13" s="59">
        <v>85</v>
      </c>
      <c r="CG13" s="57">
        <v>77</v>
      </c>
      <c r="CH13" s="58">
        <v>162</v>
      </c>
      <c r="CI13" s="56">
        <v>13</v>
      </c>
      <c r="CJ13" s="57">
        <v>12</v>
      </c>
      <c r="CK13" s="57">
        <v>25</v>
      </c>
      <c r="CL13" s="57">
        <v>9</v>
      </c>
      <c r="CM13" s="57">
        <v>10</v>
      </c>
      <c r="CN13" s="57">
        <v>19</v>
      </c>
      <c r="CO13" s="57">
        <v>18</v>
      </c>
      <c r="CP13" s="57">
        <v>15</v>
      </c>
      <c r="CQ13" s="57">
        <v>33</v>
      </c>
      <c r="CR13" s="57">
        <v>44</v>
      </c>
      <c r="CS13" s="57">
        <v>37</v>
      </c>
      <c r="CT13" s="57">
        <v>81</v>
      </c>
      <c r="CU13" s="57">
        <v>1</v>
      </c>
      <c r="CV13" s="57">
        <v>3</v>
      </c>
      <c r="CW13" s="58">
        <v>4</v>
      </c>
    </row>
    <row r="14" spans="1:256" s="60" customFormat="1" ht="18" customHeight="1" x14ac:dyDescent="0.15">
      <c r="A14" s="61"/>
      <c r="B14" s="62" t="s">
        <v>54</v>
      </c>
      <c r="C14" s="63">
        <v>4596</v>
      </c>
      <c r="D14" s="64">
        <v>4661</v>
      </c>
      <c r="E14" s="65">
        <v>9257</v>
      </c>
      <c r="F14" s="63">
        <v>3581</v>
      </c>
      <c r="G14" s="64">
        <v>3543</v>
      </c>
      <c r="H14" s="65">
        <v>7124</v>
      </c>
      <c r="I14" s="66">
        <v>256</v>
      </c>
      <c r="J14" s="67">
        <v>160</v>
      </c>
      <c r="K14" s="67">
        <v>416</v>
      </c>
      <c r="L14" s="67">
        <v>225</v>
      </c>
      <c r="M14" s="67">
        <v>201</v>
      </c>
      <c r="N14" s="67">
        <v>426</v>
      </c>
      <c r="O14" s="67">
        <v>276</v>
      </c>
      <c r="P14" s="67">
        <v>300</v>
      </c>
      <c r="Q14" s="67">
        <v>576</v>
      </c>
      <c r="R14" s="67">
        <v>71</v>
      </c>
      <c r="S14" s="67">
        <v>49</v>
      </c>
      <c r="T14" s="67">
        <v>120</v>
      </c>
      <c r="U14" s="67">
        <v>80</v>
      </c>
      <c r="V14" s="67">
        <v>68</v>
      </c>
      <c r="W14" s="67">
        <v>148</v>
      </c>
      <c r="X14" s="67">
        <v>556</v>
      </c>
      <c r="Y14" s="67">
        <v>580</v>
      </c>
      <c r="Z14" s="67">
        <v>1136</v>
      </c>
      <c r="AA14" s="67">
        <v>298</v>
      </c>
      <c r="AB14" s="67">
        <v>425</v>
      </c>
      <c r="AC14" s="67">
        <v>723</v>
      </c>
      <c r="AD14" s="67">
        <v>370</v>
      </c>
      <c r="AE14" s="67">
        <v>367</v>
      </c>
      <c r="AF14" s="67">
        <v>737</v>
      </c>
      <c r="AG14" s="67">
        <v>774</v>
      </c>
      <c r="AH14" s="67">
        <v>676</v>
      </c>
      <c r="AI14" s="67">
        <v>1450</v>
      </c>
      <c r="AJ14" s="67">
        <v>329</v>
      </c>
      <c r="AK14" s="67">
        <v>366</v>
      </c>
      <c r="AL14" s="67">
        <v>695</v>
      </c>
      <c r="AM14" s="67">
        <v>59</v>
      </c>
      <c r="AN14" s="67">
        <v>53</v>
      </c>
      <c r="AO14" s="67">
        <v>112</v>
      </c>
      <c r="AP14" s="67">
        <v>49</v>
      </c>
      <c r="AQ14" s="67">
        <v>45</v>
      </c>
      <c r="AR14" s="67">
        <v>94</v>
      </c>
      <c r="AS14" s="67">
        <v>24</v>
      </c>
      <c r="AT14" s="67">
        <v>17</v>
      </c>
      <c r="AU14" s="67">
        <v>41</v>
      </c>
      <c r="AV14" s="67">
        <v>36</v>
      </c>
      <c r="AW14" s="67">
        <v>37</v>
      </c>
      <c r="AX14" s="67">
        <v>73</v>
      </c>
      <c r="AY14" s="67">
        <v>119</v>
      </c>
      <c r="AZ14" s="67">
        <v>139</v>
      </c>
      <c r="BA14" s="67">
        <v>258</v>
      </c>
      <c r="BB14" s="67">
        <v>59</v>
      </c>
      <c r="BC14" s="67">
        <v>60</v>
      </c>
      <c r="BD14" s="68">
        <v>119</v>
      </c>
      <c r="BE14" s="69">
        <v>581</v>
      </c>
      <c r="BF14" s="67">
        <v>611</v>
      </c>
      <c r="BG14" s="68">
        <v>1192</v>
      </c>
      <c r="BH14" s="69">
        <v>102</v>
      </c>
      <c r="BI14" s="67">
        <v>161</v>
      </c>
      <c r="BJ14" s="68">
        <v>263</v>
      </c>
      <c r="BK14" s="69">
        <v>206</v>
      </c>
      <c r="BL14" s="67">
        <v>216</v>
      </c>
      <c r="BM14" s="68">
        <v>422</v>
      </c>
      <c r="BN14" s="69">
        <v>75</v>
      </c>
      <c r="BO14" s="67">
        <v>73</v>
      </c>
      <c r="BP14" s="68">
        <v>148</v>
      </c>
      <c r="BQ14" s="66">
        <v>3</v>
      </c>
      <c r="BR14" s="67">
        <v>4</v>
      </c>
      <c r="BS14" s="67">
        <v>7</v>
      </c>
      <c r="BT14" s="67">
        <v>17</v>
      </c>
      <c r="BU14" s="67">
        <v>16</v>
      </c>
      <c r="BV14" s="67">
        <v>33</v>
      </c>
      <c r="BW14" s="67">
        <v>36</v>
      </c>
      <c r="BX14" s="67">
        <v>38</v>
      </c>
      <c r="BY14" s="67">
        <v>74</v>
      </c>
      <c r="BZ14" s="67">
        <v>16</v>
      </c>
      <c r="CA14" s="67">
        <v>12</v>
      </c>
      <c r="CB14" s="67">
        <v>28</v>
      </c>
      <c r="CC14" s="67">
        <v>3</v>
      </c>
      <c r="CD14" s="67">
        <v>3</v>
      </c>
      <c r="CE14" s="68">
        <v>6</v>
      </c>
      <c r="CF14" s="69">
        <v>51</v>
      </c>
      <c r="CG14" s="67">
        <v>57</v>
      </c>
      <c r="CH14" s="68">
        <v>108</v>
      </c>
      <c r="CI14" s="66">
        <v>5</v>
      </c>
      <c r="CJ14" s="67">
        <v>13</v>
      </c>
      <c r="CK14" s="67">
        <v>18</v>
      </c>
      <c r="CL14" s="67">
        <v>6</v>
      </c>
      <c r="CM14" s="67">
        <v>7</v>
      </c>
      <c r="CN14" s="67">
        <v>13</v>
      </c>
      <c r="CO14" s="67">
        <v>10</v>
      </c>
      <c r="CP14" s="67">
        <v>12</v>
      </c>
      <c r="CQ14" s="67">
        <v>22</v>
      </c>
      <c r="CR14" s="67">
        <v>27</v>
      </c>
      <c r="CS14" s="67">
        <v>21</v>
      </c>
      <c r="CT14" s="67">
        <v>48</v>
      </c>
      <c r="CU14" s="67">
        <v>3</v>
      </c>
      <c r="CV14" s="67">
        <v>4</v>
      </c>
      <c r="CW14" s="68">
        <v>7</v>
      </c>
    </row>
    <row r="15" spans="1:256" s="60" customFormat="1" ht="18" customHeight="1" x14ac:dyDescent="0.15">
      <c r="A15" s="61"/>
      <c r="B15" s="62" t="s">
        <v>55</v>
      </c>
      <c r="C15" s="63">
        <v>4224</v>
      </c>
      <c r="D15" s="64">
        <v>4067</v>
      </c>
      <c r="E15" s="65">
        <v>8291</v>
      </c>
      <c r="F15" s="63">
        <v>3104</v>
      </c>
      <c r="G15" s="64">
        <v>3082</v>
      </c>
      <c r="H15" s="65">
        <v>6186</v>
      </c>
      <c r="I15" s="66">
        <v>196</v>
      </c>
      <c r="J15" s="67">
        <v>141</v>
      </c>
      <c r="K15" s="67">
        <v>337</v>
      </c>
      <c r="L15" s="67">
        <v>176</v>
      </c>
      <c r="M15" s="67">
        <v>162</v>
      </c>
      <c r="N15" s="67">
        <v>338</v>
      </c>
      <c r="O15" s="67">
        <v>283</v>
      </c>
      <c r="P15" s="67">
        <v>327</v>
      </c>
      <c r="Q15" s="67">
        <v>610</v>
      </c>
      <c r="R15" s="67">
        <v>40</v>
      </c>
      <c r="S15" s="67">
        <v>35</v>
      </c>
      <c r="T15" s="67">
        <v>75</v>
      </c>
      <c r="U15" s="67">
        <v>79</v>
      </c>
      <c r="V15" s="67">
        <v>62</v>
      </c>
      <c r="W15" s="67">
        <v>141</v>
      </c>
      <c r="X15" s="67">
        <v>542</v>
      </c>
      <c r="Y15" s="67">
        <v>550</v>
      </c>
      <c r="Z15" s="67">
        <v>1092</v>
      </c>
      <c r="AA15" s="67">
        <v>269</v>
      </c>
      <c r="AB15" s="67">
        <v>264</v>
      </c>
      <c r="AC15" s="67">
        <v>533</v>
      </c>
      <c r="AD15" s="67">
        <v>356</v>
      </c>
      <c r="AE15" s="67">
        <v>391</v>
      </c>
      <c r="AF15" s="67">
        <v>747</v>
      </c>
      <c r="AG15" s="67">
        <v>506</v>
      </c>
      <c r="AH15" s="67">
        <v>474</v>
      </c>
      <c r="AI15" s="67">
        <v>980</v>
      </c>
      <c r="AJ15" s="67">
        <v>369</v>
      </c>
      <c r="AK15" s="67">
        <v>383</v>
      </c>
      <c r="AL15" s="67">
        <v>752</v>
      </c>
      <c r="AM15" s="67">
        <v>57</v>
      </c>
      <c r="AN15" s="67">
        <v>38</v>
      </c>
      <c r="AO15" s="67">
        <v>95</v>
      </c>
      <c r="AP15" s="67">
        <v>23</v>
      </c>
      <c r="AQ15" s="67">
        <v>26</v>
      </c>
      <c r="AR15" s="67">
        <v>49</v>
      </c>
      <c r="AS15" s="67">
        <v>12</v>
      </c>
      <c r="AT15" s="67">
        <v>13</v>
      </c>
      <c r="AU15" s="67">
        <v>25</v>
      </c>
      <c r="AV15" s="67">
        <v>37</v>
      </c>
      <c r="AW15" s="67">
        <v>31</v>
      </c>
      <c r="AX15" s="67">
        <v>68</v>
      </c>
      <c r="AY15" s="67">
        <v>118</v>
      </c>
      <c r="AZ15" s="67">
        <v>141</v>
      </c>
      <c r="BA15" s="67">
        <v>259</v>
      </c>
      <c r="BB15" s="67">
        <v>41</v>
      </c>
      <c r="BC15" s="67">
        <v>44</v>
      </c>
      <c r="BD15" s="68">
        <v>85</v>
      </c>
      <c r="BE15" s="69">
        <v>742</v>
      </c>
      <c r="BF15" s="67">
        <v>643</v>
      </c>
      <c r="BG15" s="68">
        <v>1385</v>
      </c>
      <c r="BH15" s="69">
        <v>87</v>
      </c>
      <c r="BI15" s="67">
        <v>98</v>
      </c>
      <c r="BJ15" s="68">
        <v>185</v>
      </c>
      <c r="BK15" s="69">
        <v>174</v>
      </c>
      <c r="BL15" s="67">
        <v>163</v>
      </c>
      <c r="BM15" s="68">
        <v>337</v>
      </c>
      <c r="BN15" s="69">
        <v>65</v>
      </c>
      <c r="BO15" s="67">
        <v>50</v>
      </c>
      <c r="BP15" s="68">
        <v>115</v>
      </c>
      <c r="BQ15" s="66">
        <v>2</v>
      </c>
      <c r="BR15" s="67">
        <v>0</v>
      </c>
      <c r="BS15" s="67">
        <v>2</v>
      </c>
      <c r="BT15" s="67">
        <v>9</v>
      </c>
      <c r="BU15" s="67">
        <v>7</v>
      </c>
      <c r="BV15" s="67">
        <v>16</v>
      </c>
      <c r="BW15" s="67">
        <v>34</v>
      </c>
      <c r="BX15" s="67">
        <v>36</v>
      </c>
      <c r="BY15" s="67">
        <v>70</v>
      </c>
      <c r="BZ15" s="67">
        <v>15</v>
      </c>
      <c r="CA15" s="67">
        <v>6</v>
      </c>
      <c r="CB15" s="67">
        <v>21</v>
      </c>
      <c r="CC15" s="67">
        <v>5</v>
      </c>
      <c r="CD15" s="67">
        <v>1</v>
      </c>
      <c r="CE15" s="68">
        <v>6</v>
      </c>
      <c r="CF15" s="69">
        <v>52</v>
      </c>
      <c r="CG15" s="67">
        <v>31</v>
      </c>
      <c r="CH15" s="68">
        <v>83</v>
      </c>
      <c r="CI15" s="66">
        <v>7</v>
      </c>
      <c r="CJ15" s="67">
        <v>1</v>
      </c>
      <c r="CK15" s="67">
        <v>8</v>
      </c>
      <c r="CL15" s="67">
        <v>6</v>
      </c>
      <c r="CM15" s="67">
        <v>5</v>
      </c>
      <c r="CN15" s="67">
        <v>11</v>
      </c>
      <c r="CO15" s="67">
        <v>10</v>
      </c>
      <c r="CP15" s="67">
        <v>7</v>
      </c>
      <c r="CQ15" s="67">
        <v>17</v>
      </c>
      <c r="CR15" s="67">
        <v>25</v>
      </c>
      <c r="CS15" s="67">
        <v>16</v>
      </c>
      <c r="CT15" s="67">
        <v>41</v>
      </c>
      <c r="CU15" s="67">
        <v>4</v>
      </c>
      <c r="CV15" s="67">
        <v>2</v>
      </c>
      <c r="CW15" s="68">
        <v>6</v>
      </c>
    </row>
    <row r="16" spans="1:256" s="60" customFormat="1" ht="18" customHeight="1" x14ac:dyDescent="0.15">
      <c r="A16" s="61"/>
      <c r="B16" s="62" t="s">
        <v>56</v>
      </c>
      <c r="C16" s="63">
        <v>4729</v>
      </c>
      <c r="D16" s="64">
        <v>4651</v>
      </c>
      <c r="E16" s="65">
        <v>9380</v>
      </c>
      <c r="F16" s="63">
        <v>3483</v>
      </c>
      <c r="G16" s="64">
        <v>3526</v>
      </c>
      <c r="H16" s="65">
        <v>7009</v>
      </c>
      <c r="I16" s="66">
        <v>171</v>
      </c>
      <c r="J16" s="67">
        <v>153</v>
      </c>
      <c r="K16" s="67">
        <v>324</v>
      </c>
      <c r="L16" s="67">
        <v>201</v>
      </c>
      <c r="M16" s="67">
        <v>218</v>
      </c>
      <c r="N16" s="67">
        <v>419</v>
      </c>
      <c r="O16" s="67">
        <v>338</v>
      </c>
      <c r="P16" s="67">
        <v>333</v>
      </c>
      <c r="Q16" s="67">
        <v>671</v>
      </c>
      <c r="R16" s="67">
        <v>40</v>
      </c>
      <c r="S16" s="67">
        <v>47</v>
      </c>
      <c r="T16" s="67">
        <v>87</v>
      </c>
      <c r="U16" s="67">
        <v>116</v>
      </c>
      <c r="V16" s="67">
        <v>79</v>
      </c>
      <c r="W16" s="67">
        <v>195</v>
      </c>
      <c r="X16" s="67">
        <v>605</v>
      </c>
      <c r="Y16" s="67">
        <v>636</v>
      </c>
      <c r="Z16" s="67">
        <v>1241</v>
      </c>
      <c r="AA16" s="67">
        <v>291</v>
      </c>
      <c r="AB16" s="67">
        <v>299</v>
      </c>
      <c r="AC16" s="67">
        <v>590</v>
      </c>
      <c r="AD16" s="67">
        <v>408</v>
      </c>
      <c r="AE16" s="67">
        <v>443</v>
      </c>
      <c r="AF16" s="67">
        <v>851</v>
      </c>
      <c r="AG16" s="67">
        <v>483</v>
      </c>
      <c r="AH16" s="67">
        <v>500</v>
      </c>
      <c r="AI16" s="67">
        <v>983</v>
      </c>
      <c r="AJ16" s="67">
        <v>438</v>
      </c>
      <c r="AK16" s="67">
        <v>450</v>
      </c>
      <c r="AL16" s="67">
        <v>888</v>
      </c>
      <c r="AM16" s="67">
        <v>57</v>
      </c>
      <c r="AN16" s="67">
        <v>45</v>
      </c>
      <c r="AO16" s="67">
        <v>102</v>
      </c>
      <c r="AP16" s="67">
        <v>30</v>
      </c>
      <c r="AQ16" s="67">
        <v>29</v>
      </c>
      <c r="AR16" s="67">
        <v>59</v>
      </c>
      <c r="AS16" s="67">
        <v>17</v>
      </c>
      <c r="AT16" s="67">
        <v>16</v>
      </c>
      <c r="AU16" s="67">
        <v>33</v>
      </c>
      <c r="AV16" s="67">
        <v>38</v>
      </c>
      <c r="AW16" s="67">
        <v>29</v>
      </c>
      <c r="AX16" s="67">
        <v>67</v>
      </c>
      <c r="AY16" s="67">
        <v>203</v>
      </c>
      <c r="AZ16" s="67">
        <v>198</v>
      </c>
      <c r="BA16" s="67">
        <v>401</v>
      </c>
      <c r="BB16" s="67">
        <v>47</v>
      </c>
      <c r="BC16" s="67">
        <v>51</v>
      </c>
      <c r="BD16" s="68">
        <v>98</v>
      </c>
      <c r="BE16" s="69">
        <v>811</v>
      </c>
      <c r="BF16" s="67">
        <v>694</v>
      </c>
      <c r="BG16" s="68">
        <v>1505</v>
      </c>
      <c r="BH16" s="69">
        <v>87</v>
      </c>
      <c r="BI16" s="67">
        <v>92</v>
      </c>
      <c r="BJ16" s="68">
        <v>179</v>
      </c>
      <c r="BK16" s="69">
        <v>221</v>
      </c>
      <c r="BL16" s="67">
        <v>226</v>
      </c>
      <c r="BM16" s="68">
        <v>447</v>
      </c>
      <c r="BN16" s="69">
        <v>73</v>
      </c>
      <c r="BO16" s="67">
        <v>65</v>
      </c>
      <c r="BP16" s="68">
        <v>138</v>
      </c>
      <c r="BQ16" s="66">
        <v>3</v>
      </c>
      <c r="BR16" s="67">
        <v>2</v>
      </c>
      <c r="BS16" s="67">
        <v>5</v>
      </c>
      <c r="BT16" s="67">
        <v>20</v>
      </c>
      <c r="BU16" s="67">
        <v>6</v>
      </c>
      <c r="BV16" s="67">
        <v>26</v>
      </c>
      <c r="BW16" s="67">
        <v>34</v>
      </c>
      <c r="BX16" s="67">
        <v>42</v>
      </c>
      <c r="BY16" s="67">
        <v>76</v>
      </c>
      <c r="BZ16" s="67">
        <v>13</v>
      </c>
      <c r="CA16" s="67">
        <v>14</v>
      </c>
      <c r="CB16" s="67">
        <v>27</v>
      </c>
      <c r="CC16" s="67">
        <v>3</v>
      </c>
      <c r="CD16" s="67">
        <v>1</v>
      </c>
      <c r="CE16" s="68">
        <v>4</v>
      </c>
      <c r="CF16" s="69">
        <v>54</v>
      </c>
      <c r="CG16" s="67">
        <v>48</v>
      </c>
      <c r="CH16" s="68">
        <v>102</v>
      </c>
      <c r="CI16" s="66">
        <v>4</v>
      </c>
      <c r="CJ16" s="67">
        <v>13</v>
      </c>
      <c r="CK16" s="67">
        <v>17</v>
      </c>
      <c r="CL16" s="67">
        <v>13</v>
      </c>
      <c r="CM16" s="67">
        <v>10</v>
      </c>
      <c r="CN16" s="67">
        <v>23</v>
      </c>
      <c r="CO16" s="67">
        <v>19</v>
      </c>
      <c r="CP16" s="67">
        <v>9</v>
      </c>
      <c r="CQ16" s="67">
        <v>28</v>
      </c>
      <c r="CR16" s="67">
        <v>14</v>
      </c>
      <c r="CS16" s="67">
        <v>15</v>
      </c>
      <c r="CT16" s="67">
        <v>29</v>
      </c>
      <c r="CU16" s="67">
        <v>4</v>
      </c>
      <c r="CV16" s="67">
        <v>1</v>
      </c>
      <c r="CW16" s="68">
        <v>5</v>
      </c>
    </row>
    <row r="17" spans="1:101" s="60" customFormat="1" ht="18" customHeight="1" x14ac:dyDescent="0.15">
      <c r="A17" s="61"/>
      <c r="B17" s="62" t="s">
        <v>57</v>
      </c>
      <c r="C17" s="63">
        <v>5448</v>
      </c>
      <c r="D17" s="64">
        <v>5538</v>
      </c>
      <c r="E17" s="65">
        <v>10986</v>
      </c>
      <c r="F17" s="63">
        <v>3976</v>
      </c>
      <c r="G17" s="64">
        <v>4097</v>
      </c>
      <c r="H17" s="65">
        <v>8073</v>
      </c>
      <c r="I17" s="66">
        <v>194</v>
      </c>
      <c r="J17" s="67">
        <v>220</v>
      </c>
      <c r="K17" s="67">
        <v>414</v>
      </c>
      <c r="L17" s="67">
        <v>264</v>
      </c>
      <c r="M17" s="67">
        <v>300</v>
      </c>
      <c r="N17" s="67">
        <v>564</v>
      </c>
      <c r="O17" s="67">
        <v>369</v>
      </c>
      <c r="P17" s="67">
        <v>409</v>
      </c>
      <c r="Q17" s="67">
        <v>778</v>
      </c>
      <c r="R17" s="67">
        <v>61</v>
      </c>
      <c r="S17" s="67">
        <v>49</v>
      </c>
      <c r="T17" s="67">
        <v>110</v>
      </c>
      <c r="U17" s="67">
        <v>108</v>
      </c>
      <c r="V17" s="67">
        <v>86</v>
      </c>
      <c r="W17" s="67">
        <v>194</v>
      </c>
      <c r="X17" s="67">
        <v>702</v>
      </c>
      <c r="Y17" s="67">
        <v>728</v>
      </c>
      <c r="Z17" s="67">
        <v>1430</v>
      </c>
      <c r="AA17" s="67">
        <v>329</v>
      </c>
      <c r="AB17" s="67">
        <v>371</v>
      </c>
      <c r="AC17" s="67">
        <v>700</v>
      </c>
      <c r="AD17" s="67">
        <v>446</v>
      </c>
      <c r="AE17" s="67">
        <v>499</v>
      </c>
      <c r="AF17" s="67">
        <v>945</v>
      </c>
      <c r="AG17" s="67">
        <v>578</v>
      </c>
      <c r="AH17" s="67">
        <v>518</v>
      </c>
      <c r="AI17" s="67">
        <v>1096</v>
      </c>
      <c r="AJ17" s="67">
        <v>479</v>
      </c>
      <c r="AK17" s="67">
        <v>504</v>
      </c>
      <c r="AL17" s="67">
        <v>983</v>
      </c>
      <c r="AM17" s="67">
        <v>47</v>
      </c>
      <c r="AN17" s="67">
        <v>45</v>
      </c>
      <c r="AO17" s="67">
        <v>92</v>
      </c>
      <c r="AP17" s="67">
        <v>64</v>
      </c>
      <c r="AQ17" s="67">
        <v>57</v>
      </c>
      <c r="AR17" s="67">
        <v>121</v>
      </c>
      <c r="AS17" s="67">
        <v>31</v>
      </c>
      <c r="AT17" s="67">
        <v>27</v>
      </c>
      <c r="AU17" s="67">
        <v>58</v>
      </c>
      <c r="AV17" s="67">
        <v>43</v>
      </c>
      <c r="AW17" s="67">
        <v>44</v>
      </c>
      <c r="AX17" s="67">
        <v>87</v>
      </c>
      <c r="AY17" s="67">
        <v>194</v>
      </c>
      <c r="AZ17" s="67">
        <v>165</v>
      </c>
      <c r="BA17" s="67">
        <v>359</v>
      </c>
      <c r="BB17" s="67">
        <v>67</v>
      </c>
      <c r="BC17" s="67">
        <v>75</v>
      </c>
      <c r="BD17" s="68">
        <v>142</v>
      </c>
      <c r="BE17" s="69">
        <v>915</v>
      </c>
      <c r="BF17" s="67">
        <v>885</v>
      </c>
      <c r="BG17" s="68">
        <v>1800</v>
      </c>
      <c r="BH17" s="69">
        <v>127</v>
      </c>
      <c r="BI17" s="67">
        <v>126</v>
      </c>
      <c r="BJ17" s="68">
        <v>253</v>
      </c>
      <c r="BK17" s="69">
        <v>264</v>
      </c>
      <c r="BL17" s="67">
        <v>284</v>
      </c>
      <c r="BM17" s="68">
        <v>548</v>
      </c>
      <c r="BN17" s="69">
        <v>80</v>
      </c>
      <c r="BO17" s="67">
        <v>78</v>
      </c>
      <c r="BP17" s="68">
        <v>158</v>
      </c>
      <c r="BQ17" s="66">
        <v>5</v>
      </c>
      <c r="BR17" s="67">
        <v>2</v>
      </c>
      <c r="BS17" s="67">
        <v>7</v>
      </c>
      <c r="BT17" s="67">
        <v>10</v>
      </c>
      <c r="BU17" s="67">
        <v>13</v>
      </c>
      <c r="BV17" s="67">
        <v>23</v>
      </c>
      <c r="BW17" s="67">
        <v>49</v>
      </c>
      <c r="BX17" s="67">
        <v>38</v>
      </c>
      <c r="BY17" s="67">
        <v>87</v>
      </c>
      <c r="BZ17" s="67">
        <v>15</v>
      </c>
      <c r="CA17" s="67">
        <v>23</v>
      </c>
      <c r="CB17" s="67">
        <v>38</v>
      </c>
      <c r="CC17" s="67">
        <v>1</v>
      </c>
      <c r="CD17" s="67">
        <v>2</v>
      </c>
      <c r="CE17" s="68">
        <v>3</v>
      </c>
      <c r="CF17" s="69">
        <v>86</v>
      </c>
      <c r="CG17" s="67">
        <v>68</v>
      </c>
      <c r="CH17" s="68">
        <v>154</v>
      </c>
      <c r="CI17" s="66">
        <v>13</v>
      </c>
      <c r="CJ17" s="67">
        <v>10</v>
      </c>
      <c r="CK17" s="67">
        <v>23</v>
      </c>
      <c r="CL17" s="67">
        <v>8</v>
      </c>
      <c r="CM17" s="67">
        <v>7</v>
      </c>
      <c r="CN17" s="67">
        <v>15</v>
      </c>
      <c r="CO17" s="67">
        <v>20</v>
      </c>
      <c r="CP17" s="67">
        <v>14</v>
      </c>
      <c r="CQ17" s="67">
        <v>34</v>
      </c>
      <c r="CR17" s="67">
        <v>42</v>
      </c>
      <c r="CS17" s="67">
        <v>36</v>
      </c>
      <c r="CT17" s="67">
        <v>78</v>
      </c>
      <c r="CU17" s="67">
        <v>3</v>
      </c>
      <c r="CV17" s="67">
        <v>1</v>
      </c>
      <c r="CW17" s="68">
        <v>4</v>
      </c>
    </row>
    <row r="18" spans="1:101" s="60" customFormat="1" ht="18" customHeight="1" x14ac:dyDescent="0.15">
      <c r="A18" s="61"/>
      <c r="B18" s="62" t="s">
        <v>58</v>
      </c>
      <c r="C18" s="63">
        <v>6294</v>
      </c>
      <c r="D18" s="64">
        <v>6249</v>
      </c>
      <c r="E18" s="65">
        <v>12543</v>
      </c>
      <c r="F18" s="63">
        <v>4656</v>
      </c>
      <c r="G18" s="64">
        <v>4639</v>
      </c>
      <c r="H18" s="65">
        <v>9295</v>
      </c>
      <c r="I18" s="66">
        <v>231</v>
      </c>
      <c r="J18" s="67">
        <v>259</v>
      </c>
      <c r="K18" s="67">
        <v>490</v>
      </c>
      <c r="L18" s="67">
        <v>382</v>
      </c>
      <c r="M18" s="67">
        <v>440</v>
      </c>
      <c r="N18" s="67">
        <v>822</v>
      </c>
      <c r="O18" s="67">
        <v>436</v>
      </c>
      <c r="P18" s="67">
        <v>433</v>
      </c>
      <c r="Q18" s="67">
        <v>869</v>
      </c>
      <c r="R18" s="67">
        <v>98</v>
      </c>
      <c r="S18" s="67">
        <v>75</v>
      </c>
      <c r="T18" s="67">
        <v>173</v>
      </c>
      <c r="U18" s="67">
        <v>128</v>
      </c>
      <c r="V18" s="67">
        <v>126</v>
      </c>
      <c r="W18" s="67">
        <v>254</v>
      </c>
      <c r="X18" s="67">
        <v>826</v>
      </c>
      <c r="Y18" s="67">
        <v>769</v>
      </c>
      <c r="Z18" s="67">
        <v>1595</v>
      </c>
      <c r="AA18" s="67">
        <v>467</v>
      </c>
      <c r="AB18" s="67">
        <v>491</v>
      </c>
      <c r="AC18" s="67">
        <v>958</v>
      </c>
      <c r="AD18" s="67">
        <v>513</v>
      </c>
      <c r="AE18" s="67">
        <v>528</v>
      </c>
      <c r="AF18" s="67">
        <v>1041</v>
      </c>
      <c r="AG18" s="67">
        <v>525</v>
      </c>
      <c r="AH18" s="67">
        <v>506</v>
      </c>
      <c r="AI18" s="67">
        <v>1031</v>
      </c>
      <c r="AJ18" s="67">
        <v>532</v>
      </c>
      <c r="AK18" s="67">
        <v>529</v>
      </c>
      <c r="AL18" s="67">
        <v>1061</v>
      </c>
      <c r="AM18" s="67">
        <v>56</v>
      </c>
      <c r="AN18" s="67">
        <v>50</v>
      </c>
      <c r="AO18" s="67">
        <v>106</v>
      </c>
      <c r="AP18" s="67">
        <v>76</v>
      </c>
      <c r="AQ18" s="67">
        <v>60</v>
      </c>
      <c r="AR18" s="67">
        <v>136</v>
      </c>
      <c r="AS18" s="67">
        <v>37</v>
      </c>
      <c r="AT18" s="67">
        <v>34</v>
      </c>
      <c r="AU18" s="67">
        <v>71</v>
      </c>
      <c r="AV18" s="67">
        <v>54</v>
      </c>
      <c r="AW18" s="67">
        <v>49</v>
      </c>
      <c r="AX18" s="67">
        <v>103</v>
      </c>
      <c r="AY18" s="67">
        <v>202</v>
      </c>
      <c r="AZ18" s="67">
        <v>203</v>
      </c>
      <c r="BA18" s="67">
        <v>405</v>
      </c>
      <c r="BB18" s="67">
        <v>93</v>
      </c>
      <c r="BC18" s="67">
        <v>87</v>
      </c>
      <c r="BD18" s="68">
        <v>180</v>
      </c>
      <c r="BE18" s="69">
        <v>932</v>
      </c>
      <c r="BF18" s="67">
        <v>952</v>
      </c>
      <c r="BG18" s="68">
        <v>1884</v>
      </c>
      <c r="BH18" s="69">
        <v>170</v>
      </c>
      <c r="BI18" s="67">
        <v>141</v>
      </c>
      <c r="BJ18" s="68">
        <v>311</v>
      </c>
      <c r="BK18" s="69">
        <v>321</v>
      </c>
      <c r="BL18" s="67">
        <v>327</v>
      </c>
      <c r="BM18" s="68">
        <v>648</v>
      </c>
      <c r="BN18" s="69">
        <v>111</v>
      </c>
      <c r="BO18" s="67">
        <v>112</v>
      </c>
      <c r="BP18" s="68">
        <v>223</v>
      </c>
      <c r="BQ18" s="66">
        <v>4</v>
      </c>
      <c r="BR18" s="67">
        <v>5</v>
      </c>
      <c r="BS18" s="67">
        <v>9</v>
      </c>
      <c r="BT18" s="67">
        <v>29</v>
      </c>
      <c r="BU18" s="67">
        <v>24</v>
      </c>
      <c r="BV18" s="67">
        <v>53</v>
      </c>
      <c r="BW18" s="67">
        <v>47</v>
      </c>
      <c r="BX18" s="67">
        <v>58</v>
      </c>
      <c r="BY18" s="67">
        <v>105</v>
      </c>
      <c r="BZ18" s="67">
        <v>27</v>
      </c>
      <c r="CA18" s="67">
        <v>22</v>
      </c>
      <c r="CB18" s="67">
        <v>49</v>
      </c>
      <c r="CC18" s="67">
        <v>4</v>
      </c>
      <c r="CD18" s="67">
        <v>3</v>
      </c>
      <c r="CE18" s="68">
        <v>7</v>
      </c>
      <c r="CF18" s="69">
        <v>104</v>
      </c>
      <c r="CG18" s="67">
        <v>78</v>
      </c>
      <c r="CH18" s="68">
        <v>182</v>
      </c>
      <c r="CI18" s="66">
        <v>15</v>
      </c>
      <c r="CJ18" s="67">
        <v>17</v>
      </c>
      <c r="CK18" s="67">
        <v>32</v>
      </c>
      <c r="CL18" s="67">
        <v>21</v>
      </c>
      <c r="CM18" s="67">
        <v>12</v>
      </c>
      <c r="CN18" s="67">
        <v>33</v>
      </c>
      <c r="CO18" s="67">
        <v>12</v>
      </c>
      <c r="CP18" s="67">
        <v>10</v>
      </c>
      <c r="CQ18" s="67">
        <v>22</v>
      </c>
      <c r="CR18" s="67">
        <v>53</v>
      </c>
      <c r="CS18" s="67">
        <v>37</v>
      </c>
      <c r="CT18" s="67">
        <v>90</v>
      </c>
      <c r="CU18" s="67">
        <v>3</v>
      </c>
      <c r="CV18" s="67">
        <v>2</v>
      </c>
      <c r="CW18" s="68">
        <v>5</v>
      </c>
    </row>
    <row r="19" spans="1:101" s="60" customFormat="1" ht="18" customHeight="1" x14ac:dyDescent="0.15">
      <c r="A19" s="61"/>
      <c r="B19" s="62" t="s">
        <v>59</v>
      </c>
      <c r="C19" s="63">
        <v>7264</v>
      </c>
      <c r="D19" s="64">
        <v>7220</v>
      </c>
      <c r="E19" s="65">
        <v>14484</v>
      </c>
      <c r="F19" s="63">
        <v>5306</v>
      </c>
      <c r="G19" s="64">
        <v>5371</v>
      </c>
      <c r="H19" s="65">
        <v>10677</v>
      </c>
      <c r="I19" s="66">
        <v>292</v>
      </c>
      <c r="J19" s="67">
        <v>301</v>
      </c>
      <c r="K19" s="67">
        <v>593</v>
      </c>
      <c r="L19" s="67">
        <v>451</v>
      </c>
      <c r="M19" s="67">
        <v>516</v>
      </c>
      <c r="N19" s="67">
        <v>967</v>
      </c>
      <c r="O19" s="67">
        <v>485</v>
      </c>
      <c r="P19" s="67">
        <v>496</v>
      </c>
      <c r="Q19" s="67">
        <v>981</v>
      </c>
      <c r="R19" s="67">
        <v>111</v>
      </c>
      <c r="S19" s="67">
        <v>89</v>
      </c>
      <c r="T19" s="67">
        <v>200</v>
      </c>
      <c r="U19" s="67">
        <v>158</v>
      </c>
      <c r="V19" s="67">
        <v>133</v>
      </c>
      <c r="W19" s="67">
        <v>291</v>
      </c>
      <c r="X19" s="67">
        <v>946</v>
      </c>
      <c r="Y19" s="67">
        <v>958</v>
      </c>
      <c r="Z19" s="67">
        <v>1904</v>
      </c>
      <c r="AA19" s="67">
        <v>521</v>
      </c>
      <c r="AB19" s="67">
        <v>525</v>
      </c>
      <c r="AC19" s="67">
        <v>1046</v>
      </c>
      <c r="AD19" s="67">
        <v>576</v>
      </c>
      <c r="AE19" s="67">
        <v>575</v>
      </c>
      <c r="AF19" s="67">
        <v>1151</v>
      </c>
      <c r="AG19" s="67">
        <v>623</v>
      </c>
      <c r="AH19" s="67">
        <v>661</v>
      </c>
      <c r="AI19" s="67">
        <v>1284</v>
      </c>
      <c r="AJ19" s="67">
        <v>558</v>
      </c>
      <c r="AK19" s="67">
        <v>554</v>
      </c>
      <c r="AL19" s="67">
        <v>1112</v>
      </c>
      <c r="AM19" s="67">
        <v>72</v>
      </c>
      <c r="AN19" s="67">
        <v>74</v>
      </c>
      <c r="AO19" s="67">
        <v>146</v>
      </c>
      <c r="AP19" s="67">
        <v>84</v>
      </c>
      <c r="AQ19" s="67">
        <v>75</v>
      </c>
      <c r="AR19" s="67">
        <v>159</v>
      </c>
      <c r="AS19" s="67">
        <v>37</v>
      </c>
      <c r="AT19" s="67">
        <v>42</v>
      </c>
      <c r="AU19" s="67">
        <v>79</v>
      </c>
      <c r="AV19" s="67">
        <v>67</v>
      </c>
      <c r="AW19" s="67">
        <v>58</v>
      </c>
      <c r="AX19" s="67">
        <v>125</v>
      </c>
      <c r="AY19" s="67">
        <v>227</v>
      </c>
      <c r="AZ19" s="67">
        <v>222</v>
      </c>
      <c r="BA19" s="67">
        <v>449</v>
      </c>
      <c r="BB19" s="67">
        <v>98</v>
      </c>
      <c r="BC19" s="67">
        <v>92</v>
      </c>
      <c r="BD19" s="68">
        <v>190</v>
      </c>
      <c r="BE19" s="69">
        <v>1079</v>
      </c>
      <c r="BF19" s="67">
        <v>1031</v>
      </c>
      <c r="BG19" s="68">
        <v>2110</v>
      </c>
      <c r="BH19" s="69">
        <v>232</v>
      </c>
      <c r="BI19" s="67">
        <v>224</v>
      </c>
      <c r="BJ19" s="68">
        <v>456</v>
      </c>
      <c r="BK19" s="69">
        <v>371</v>
      </c>
      <c r="BL19" s="67">
        <v>348</v>
      </c>
      <c r="BM19" s="68">
        <v>719</v>
      </c>
      <c r="BN19" s="69">
        <v>145</v>
      </c>
      <c r="BO19" s="67">
        <v>128</v>
      </c>
      <c r="BP19" s="68">
        <v>273</v>
      </c>
      <c r="BQ19" s="66">
        <v>4</v>
      </c>
      <c r="BR19" s="67">
        <v>7</v>
      </c>
      <c r="BS19" s="67">
        <v>11</v>
      </c>
      <c r="BT19" s="67">
        <v>28</v>
      </c>
      <c r="BU19" s="67">
        <v>33</v>
      </c>
      <c r="BV19" s="67">
        <v>61</v>
      </c>
      <c r="BW19" s="67">
        <v>79</v>
      </c>
      <c r="BX19" s="67">
        <v>57</v>
      </c>
      <c r="BY19" s="67">
        <v>136</v>
      </c>
      <c r="BZ19" s="67">
        <v>33</v>
      </c>
      <c r="CA19" s="67">
        <v>28</v>
      </c>
      <c r="CB19" s="67">
        <v>61</v>
      </c>
      <c r="CC19" s="67">
        <v>1</v>
      </c>
      <c r="CD19" s="67">
        <v>3</v>
      </c>
      <c r="CE19" s="68">
        <v>4</v>
      </c>
      <c r="CF19" s="69">
        <v>131</v>
      </c>
      <c r="CG19" s="67">
        <v>118</v>
      </c>
      <c r="CH19" s="68">
        <v>249</v>
      </c>
      <c r="CI19" s="66">
        <v>24</v>
      </c>
      <c r="CJ19" s="67">
        <v>19</v>
      </c>
      <c r="CK19" s="67">
        <v>43</v>
      </c>
      <c r="CL19" s="67">
        <v>20</v>
      </c>
      <c r="CM19" s="67">
        <v>14</v>
      </c>
      <c r="CN19" s="67">
        <v>34</v>
      </c>
      <c r="CO19" s="67">
        <v>30</v>
      </c>
      <c r="CP19" s="67">
        <v>21</v>
      </c>
      <c r="CQ19" s="67">
        <v>51</v>
      </c>
      <c r="CR19" s="67">
        <v>51</v>
      </c>
      <c r="CS19" s="67">
        <v>50</v>
      </c>
      <c r="CT19" s="67">
        <v>101</v>
      </c>
      <c r="CU19" s="67">
        <v>6</v>
      </c>
      <c r="CV19" s="67">
        <v>14</v>
      </c>
      <c r="CW19" s="68">
        <v>20</v>
      </c>
    </row>
    <row r="20" spans="1:101" s="60" customFormat="1" ht="18" customHeight="1" x14ac:dyDescent="0.15">
      <c r="A20" s="61"/>
      <c r="B20" s="62" t="s">
        <v>60</v>
      </c>
      <c r="C20" s="63">
        <v>5897</v>
      </c>
      <c r="D20" s="64">
        <v>6144</v>
      </c>
      <c r="E20" s="65">
        <v>12041</v>
      </c>
      <c r="F20" s="63">
        <v>4314</v>
      </c>
      <c r="G20" s="64">
        <v>4586</v>
      </c>
      <c r="H20" s="65">
        <v>8900</v>
      </c>
      <c r="I20" s="66">
        <v>246</v>
      </c>
      <c r="J20" s="67">
        <v>250</v>
      </c>
      <c r="K20" s="67">
        <v>496</v>
      </c>
      <c r="L20" s="67">
        <v>398</v>
      </c>
      <c r="M20" s="67">
        <v>422</v>
      </c>
      <c r="N20" s="67">
        <v>820</v>
      </c>
      <c r="O20" s="67">
        <v>407</v>
      </c>
      <c r="P20" s="67">
        <v>416</v>
      </c>
      <c r="Q20" s="67">
        <v>823</v>
      </c>
      <c r="R20" s="67">
        <v>93</v>
      </c>
      <c r="S20" s="67">
        <v>89</v>
      </c>
      <c r="T20" s="67">
        <v>182</v>
      </c>
      <c r="U20" s="67">
        <v>106</v>
      </c>
      <c r="V20" s="67">
        <v>110</v>
      </c>
      <c r="W20" s="67">
        <v>216</v>
      </c>
      <c r="X20" s="67">
        <v>711</v>
      </c>
      <c r="Y20" s="67">
        <v>776</v>
      </c>
      <c r="Z20" s="67">
        <v>1487</v>
      </c>
      <c r="AA20" s="67">
        <v>455</v>
      </c>
      <c r="AB20" s="67">
        <v>502</v>
      </c>
      <c r="AC20" s="67">
        <v>957</v>
      </c>
      <c r="AD20" s="67">
        <v>482</v>
      </c>
      <c r="AE20" s="67">
        <v>537</v>
      </c>
      <c r="AF20" s="67">
        <v>1019</v>
      </c>
      <c r="AG20" s="67">
        <v>457</v>
      </c>
      <c r="AH20" s="67">
        <v>511</v>
      </c>
      <c r="AI20" s="67">
        <v>968</v>
      </c>
      <c r="AJ20" s="67">
        <v>404</v>
      </c>
      <c r="AK20" s="67">
        <v>442</v>
      </c>
      <c r="AL20" s="67">
        <v>846</v>
      </c>
      <c r="AM20" s="67">
        <v>71</v>
      </c>
      <c r="AN20" s="67">
        <v>69</v>
      </c>
      <c r="AO20" s="67">
        <v>140</v>
      </c>
      <c r="AP20" s="67">
        <v>76</v>
      </c>
      <c r="AQ20" s="67">
        <v>62</v>
      </c>
      <c r="AR20" s="67">
        <v>138</v>
      </c>
      <c r="AS20" s="67">
        <v>33</v>
      </c>
      <c r="AT20" s="67">
        <v>26</v>
      </c>
      <c r="AU20" s="67">
        <v>59</v>
      </c>
      <c r="AV20" s="67">
        <v>70</v>
      </c>
      <c r="AW20" s="67">
        <v>63</v>
      </c>
      <c r="AX20" s="67">
        <v>133</v>
      </c>
      <c r="AY20" s="67">
        <v>202</v>
      </c>
      <c r="AZ20" s="67">
        <v>205</v>
      </c>
      <c r="BA20" s="67">
        <v>407</v>
      </c>
      <c r="BB20" s="67">
        <v>103</v>
      </c>
      <c r="BC20" s="67">
        <v>106</v>
      </c>
      <c r="BD20" s="68">
        <v>209</v>
      </c>
      <c r="BE20" s="69">
        <v>840</v>
      </c>
      <c r="BF20" s="67">
        <v>847</v>
      </c>
      <c r="BG20" s="68">
        <v>1687</v>
      </c>
      <c r="BH20" s="69">
        <v>198</v>
      </c>
      <c r="BI20" s="67">
        <v>199</v>
      </c>
      <c r="BJ20" s="68">
        <v>397</v>
      </c>
      <c r="BK20" s="69">
        <v>280</v>
      </c>
      <c r="BL20" s="67">
        <v>268</v>
      </c>
      <c r="BM20" s="68">
        <v>548</v>
      </c>
      <c r="BN20" s="69">
        <v>136</v>
      </c>
      <c r="BO20" s="67">
        <v>116</v>
      </c>
      <c r="BP20" s="68">
        <v>252</v>
      </c>
      <c r="BQ20" s="66">
        <v>5</v>
      </c>
      <c r="BR20" s="67">
        <v>6</v>
      </c>
      <c r="BS20" s="67">
        <v>11</v>
      </c>
      <c r="BT20" s="67">
        <v>30</v>
      </c>
      <c r="BU20" s="67">
        <v>21</v>
      </c>
      <c r="BV20" s="67">
        <v>51</v>
      </c>
      <c r="BW20" s="67">
        <v>64</v>
      </c>
      <c r="BX20" s="67">
        <v>60</v>
      </c>
      <c r="BY20" s="67">
        <v>124</v>
      </c>
      <c r="BZ20" s="67">
        <v>31</v>
      </c>
      <c r="CA20" s="67">
        <v>22</v>
      </c>
      <c r="CB20" s="67">
        <v>53</v>
      </c>
      <c r="CC20" s="67">
        <v>6</v>
      </c>
      <c r="CD20" s="67">
        <v>7</v>
      </c>
      <c r="CE20" s="68">
        <v>13</v>
      </c>
      <c r="CF20" s="69">
        <v>129</v>
      </c>
      <c r="CG20" s="67">
        <v>128</v>
      </c>
      <c r="CH20" s="68">
        <v>257</v>
      </c>
      <c r="CI20" s="66">
        <v>19</v>
      </c>
      <c r="CJ20" s="67">
        <v>15</v>
      </c>
      <c r="CK20" s="67">
        <v>34</v>
      </c>
      <c r="CL20" s="67">
        <v>16</v>
      </c>
      <c r="CM20" s="67">
        <v>18</v>
      </c>
      <c r="CN20" s="67">
        <v>34</v>
      </c>
      <c r="CO20" s="67">
        <v>28</v>
      </c>
      <c r="CP20" s="67">
        <v>26</v>
      </c>
      <c r="CQ20" s="67">
        <v>54</v>
      </c>
      <c r="CR20" s="67">
        <v>52</v>
      </c>
      <c r="CS20" s="67">
        <v>60</v>
      </c>
      <c r="CT20" s="67">
        <v>112</v>
      </c>
      <c r="CU20" s="67">
        <v>14</v>
      </c>
      <c r="CV20" s="67">
        <v>9</v>
      </c>
      <c r="CW20" s="68">
        <v>23</v>
      </c>
    </row>
    <row r="21" spans="1:101" s="60" customFormat="1" ht="18" customHeight="1" x14ac:dyDescent="0.15">
      <c r="A21" s="61"/>
      <c r="B21" s="62" t="s">
        <v>61</v>
      </c>
      <c r="C21" s="63">
        <v>5491</v>
      </c>
      <c r="D21" s="64">
        <v>5918</v>
      </c>
      <c r="E21" s="65">
        <v>11409</v>
      </c>
      <c r="F21" s="63">
        <v>3963</v>
      </c>
      <c r="G21" s="64">
        <v>4354</v>
      </c>
      <c r="H21" s="65">
        <v>8317</v>
      </c>
      <c r="I21" s="66">
        <v>222</v>
      </c>
      <c r="J21" s="67">
        <v>252</v>
      </c>
      <c r="K21" s="67">
        <v>474</v>
      </c>
      <c r="L21" s="67">
        <v>381</v>
      </c>
      <c r="M21" s="67">
        <v>385</v>
      </c>
      <c r="N21" s="67">
        <v>766</v>
      </c>
      <c r="O21" s="67">
        <v>414</v>
      </c>
      <c r="P21" s="67">
        <v>437</v>
      </c>
      <c r="Q21" s="67">
        <v>851</v>
      </c>
      <c r="R21" s="67">
        <v>76</v>
      </c>
      <c r="S21" s="67">
        <v>75</v>
      </c>
      <c r="T21" s="67">
        <v>151</v>
      </c>
      <c r="U21" s="67">
        <v>111</v>
      </c>
      <c r="V21" s="67">
        <v>118</v>
      </c>
      <c r="W21" s="67">
        <v>229</v>
      </c>
      <c r="X21" s="67">
        <v>649</v>
      </c>
      <c r="Y21" s="67">
        <v>771</v>
      </c>
      <c r="Z21" s="67">
        <v>1420</v>
      </c>
      <c r="AA21" s="67">
        <v>379</v>
      </c>
      <c r="AB21" s="67">
        <v>414</v>
      </c>
      <c r="AC21" s="67">
        <v>793</v>
      </c>
      <c r="AD21" s="67">
        <v>440</v>
      </c>
      <c r="AE21" s="67">
        <v>492</v>
      </c>
      <c r="AF21" s="67">
        <v>932</v>
      </c>
      <c r="AG21" s="67">
        <v>412</v>
      </c>
      <c r="AH21" s="67">
        <v>456</v>
      </c>
      <c r="AI21" s="67">
        <v>868</v>
      </c>
      <c r="AJ21" s="67">
        <v>368</v>
      </c>
      <c r="AK21" s="67">
        <v>405</v>
      </c>
      <c r="AL21" s="67">
        <v>773</v>
      </c>
      <c r="AM21" s="67">
        <v>57</v>
      </c>
      <c r="AN21" s="67">
        <v>60</v>
      </c>
      <c r="AO21" s="67">
        <v>117</v>
      </c>
      <c r="AP21" s="67">
        <v>73</v>
      </c>
      <c r="AQ21" s="67">
        <v>70</v>
      </c>
      <c r="AR21" s="67">
        <v>143</v>
      </c>
      <c r="AS21" s="67">
        <v>41</v>
      </c>
      <c r="AT21" s="67">
        <v>40</v>
      </c>
      <c r="AU21" s="67">
        <v>81</v>
      </c>
      <c r="AV21" s="67">
        <v>76</v>
      </c>
      <c r="AW21" s="67">
        <v>77</v>
      </c>
      <c r="AX21" s="67">
        <v>153</v>
      </c>
      <c r="AY21" s="67">
        <v>195</v>
      </c>
      <c r="AZ21" s="67">
        <v>214</v>
      </c>
      <c r="BA21" s="67">
        <v>409</v>
      </c>
      <c r="BB21" s="67">
        <v>69</v>
      </c>
      <c r="BC21" s="67">
        <v>88</v>
      </c>
      <c r="BD21" s="68">
        <v>157</v>
      </c>
      <c r="BE21" s="69">
        <v>777</v>
      </c>
      <c r="BF21" s="67">
        <v>806</v>
      </c>
      <c r="BG21" s="68">
        <v>1583</v>
      </c>
      <c r="BH21" s="69">
        <v>198</v>
      </c>
      <c r="BI21" s="67">
        <v>194</v>
      </c>
      <c r="BJ21" s="68">
        <v>392</v>
      </c>
      <c r="BK21" s="69">
        <v>235</v>
      </c>
      <c r="BL21" s="67">
        <v>259</v>
      </c>
      <c r="BM21" s="68">
        <v>494</v>
      </c>
      <c r="BN21" s="69">
        <v>171</v>
      </c>
      <c r="BO21" s="67">
        <v>165</v>
      </c>
      <c r="BP21" s="68">
        <v>336</v>
      </c>
      <c r="BQ21" s="66">
        <v>13</v>
      </c>
      <c r="BR21" s="67">
        <v>7</v>
      </c>
      <c r="BS21" s="67">
        <v>20</v>
      </c>
      <c r="BT21" s="67">
        <v>34</v>
      </c>
      <c r="BU21" s="67">
        <v>37</v>
      </c>
      <c r="BV21" s="67">
        <v>71</v>
      </c>
      <c r="BW21" s="67">
        <v>78</v>
      </c>
      <c r="BX21" s="67">
        <v>77</v>
      </c>
      <c r="BY21" s="67">
        <v>155</v>
      </c>
      <c r="BZ21" s="67">
        <v>34</v>
      </c>
      <c r="CA21" s="67">
        <v>34</v>
      </c>
      <c r="CB21" s="67">
        <v>68</v>
      </c>
      <c r="CC21" s="67">
        <v>12</v>
      </c>
      <c r="CD21" s="67">
        <v>10</v>
      </c>
      <c r="CE21" s="68">
        <v>22</v>
      </c>
      <c r="CF21" s="69">
        <v>147</v>
      </c>
      <c r="CG21" s="67">
        <v>140</v>
      </c>
      <c r="CH21" s="68">
        <v>287</v>
      </c>
      <c r="CI21" s="66">
        <v>24</v>
      </c>
      <c r="CJ21" s="67">
        <v>18</v>
      </c>
      <c r="CK21" s="67">
        <v>42</v>
      </c>
      <c r="CL21" s="67">
        <v>23</v>
      </c>
      <c r="CM21" s="67">
        <v>19</v>
      </c>
      <c r="CN21" s="67">
        <v>42</v>
      </c>
      <c r="CO21" s="67">
        <v>30</v>
      </c>
      <c r="CP21" s="67">
        <v>34</v>
      </c>
      <c r="CQ21" s="67">
        <v>64</v>
      </c>
      <c r="CR21" s="67">
        <v>62</v>
      </c>
      <c r="CS21" s="67">
        <v>61</v>
      </c>
      <c r="CT21" s="67">
        <v>123</v>
      </c>
      <c r="CU21" s="67">
        <v>8</v>
      </c>
      <c r="CV21" s="67">
        <v>8</v>
      </c>
      <c r="CW21" s="68">
        <v>16</v>
      </c>
    </row>
    <row r="22" spans="1:101" s="60" customFormat="1" ht="18" customHeight="1" thickBot="1" x14ac:dyDescent="0.2">
      <c r="A22" s="61"/>
      <c r="B22" s="70" t="s">
        <v>62</v>
      </c>
      <c r="C22" s="63">
        <v>5688</v>
      </c>
      <c r="D22" s="64">
        <v>6167</v>
      </c>
      <c r="E22" s="73">
        <v>11855</v>
      </c>
      <c r="F22" s="74">
        <v>4056</v>
      </c>
      <c r="G22" s="75">
        <v>4413</v>
      </c>
      <c r="H22" s="73">
        <v>8469</v>
      </c>
      <c r="I22" s="76">
        <v>204</v>
      </c>
      <c r="J22" s="77">
        <v>245</v>
      </c>
      <c r="K22" s="77">
        <v>449</v>
      </c>
      <c r="L22" s="77">
        <v>318</v>
      </c>
      <c r="M22" s="77">
        <v>373</v>
      </c>
      <c r="N22" s="77">
        <v>691</v>
      </c>
      <c r="O22" s="77">
        <v>372</v>
      </c>
      <c r="P22" s="77">
        <v>391</v>
      </c>
      <c r="Q22" s="77">
        <v>763</v>
      </c>
      <c r="R22" s="77">
        <v>96</v>
      </c>
      <c r="S22" s="77">
        <v>105</v>
      </c>
      <c r="T22" s="77">
        <v>201</v>
      </c>
      <c r="U22" s="77">
        <v>127</v>
      </c>
      <c r="V22" s="77">
        <v>177</v>
      </c>
      <c r="W22" s="77">
        <v>304</v>
      </c>
      <c r="X22" s="77">
        <v>674</v>
      </c>
      <c r="Y22" s="77">
        <v>794</v>
      </c>
      <c r="Z22" s="77">
        <v>1468</v>
      </c>
      <c r="AA22" s="77">
        <v>397</v>
      </c>
      <c r="AB22" s="77">
        <v>440</v>
      </c>
      <c r="AC22" s="77">
        <v>837</v>
      </c>
      <c r="AD22" s="77">
        <v>418</v>
      </c>
      <c r="AE22" s="77">
        <v>460</v>
      </c>
      <c r="AF22" s="77">
        <v>878</v>
      </c>
      <c r="AG22" s="77">
        <v>435</v>
      </c>
      <c r="AH22" s="77">
        <v>412</v>
      </c>
      <c r="AI22" s="77">
        <v>847</v>
      </c>
      <c r="AJ22" s="77">
        <v>390</v>
      </c>
      <c r="AK22" s="77">
        <v>381</v>
      </c>
      <c r="AL22" s="77">
        <v>771</v>
      </c>
      <c r="AM22" s="77">
        <v>78</v>
      </c>
      <c r="AN22" s="77">
        <v>81</v>
      </c>
      <c r="AO22" s="77">
        <v>159</v>
      </c>
      <c r="AP22" s="77">
        <v>102</v>
      </c>
      <c r="AQ22" s="77">
        <v>104</v>
      </c>
      <c r="AR22" s="77">
        <v>206</v>
      </c>
      <c r="AS22" s="77">
        <v>45</v>
      </c>
      <c r="AT22" s="77">
        <v>46</v>
      </c>
      <c r="AU22" s="77">
        <v>91</v>
      </c>
      <c r="AV22" s="77">
        <v>98</v>
      </c>
      <c r="AW22" s="77">
        <v>100</v>
      </c>
      <c r="AX22" s="77">
        <v>198</v>
      </c>
      <c r="AY22" s="77">
        <v>202</v>
      </c>
      <c r="AZ22" s="77">
        <v>224</v>
      </c>
      <c r="BA22" s="77">
        <v>426</v>
      </c>
      <c r="BB22" s="77">
        <v>100</v>
      </c>
      <c r="BC22" s="77">
        <v>80</v>
      </c>
      <c r="BD22" s="78">
        <v>180</v>
      </c>
      <c r="BE22" s="79">
        <v>742</v>
      </c>
      <c r="BF22" s="77">
        <v>806</v>
      </c>
      <c r="BG22" s="78">
        <v>1548</v>
      </c>
      <c r="BH22" s="79">
        <v>213</v>
      </c>
      <c r="BI22" s="77">
        <v>225</v>
      </c>
      <c r="BJ22" s="78">
        <v>438</v>
      </c>
      <c r="BK22" s="79">
        <v>267</v>
      </c>
      <c r="BL22" s="77">
        <v>292</v>
      </c>
      <c r="BM22" s="78">
        <v>559</v>
      </c>
      <c r="BN22" s="79">
        <v>205</v>
      </c>
      <c r="BO22" s="77">
        <v>217</v>
      </c>
      <c r="BP22" s="78">
        <v>422</v>
      </c>
      <c r="BQ22" s="76">
        <v>9</v>
      </c>
      <c r="BR22" s="77">
        <v>6</v>
      </c>
      <c r="BS22" s="77">
        <v>15</v>
      </c>
      <c r="BT22" s="77">
        <v>45</v>
      </c>
      <c r="BU22" s="77">
        <v>43</v>
      </c>
      <c r="BV22" s="77">
        <v>88</v>
      </c>
      <c r="BW22" s="77">
        <v>93</v>
      </c>
      <c r="BX22" s="77">
        <v>105</v>
      </c>
      <c r="BY22" s="77">
        <v>198</v>
      </c>
      <c r="BZ22" s="77">
        <v>50</v>
      </c>
      <c r="CA22" s="77">
        <v>54</v>
      </c>
      <c r="CB22" s="77">
        <v>104</v>
      </c>
      <c r="CC22" s="77">
        <v>8</v>
      </c>
      <c r="CD22" s="77">
        <v>9</v>
      </c>
      <c r="CE22" s="78">
        <v>17</v>
      </c>
      <c r="CF22" s="79">
        <v>205</v>
      </c>
      <c r="CG22" s="77">
        <v>214</v>
      </c>
      <c r="CH22" s="78">
        <v>419</v>
      </c>
      <c r="CI22" s="76">
        <v>25</v>
      </c>
      <c r="CJ22" s="77">
        <v>29</v>
      </c>
      <c r="CK22" s="77">
        <v>54</v>
      </c>
      <c r="CL22" s="77">
        <v>44</v>
      </c>
      <c r="CM22" s="77">
        <v>36</v>
      </c>
      <c r="CN22" s="77">
        <v>80</v>
      </c>
      <c r="CO22" s="77">
        <v>49</v>
      </c>
      <c r="CP22" s="77">
        <v>47</v>
      </c>
      <c r="CQ22" s="77">
        <v>96</v>
      </c>
      <c r="CR22" s="77">
        <v>76</v>
      </c>
      <c r="CS22" s="77">
        <v>88</v>
      </c>
      <c r="CT22" s="77">
        <v>164</v>
      </c>
      <c r="CU22" s="77">
        <v>11</v>
      </c>
      <c r="CV22" s="77">
        <v>14</v>
      </c>
      <c r="CW22" s="78">
        <v>25</v>
      </c>
    </row>
    <row r="23" spans="1:101" s="50" customFormat="1" ht="18" customHeight="1" thickBot="1" x14ac:dyDescent="0.2">
      <c r="A23" s="80"/>
      <c r="B23" s="81" t="s">
        <v>50</v>
      </c>
      <c r="C23" s="82">
        <v>54505</v>
      </c>
      <c r="D23" s="83">
        <v>55235</v>
      </c>
      <c r="E23" s="84">
        <v>109740</v>
      </c>
      <c r="F23" s="82">
        <v>40221</v>
      </c>
      <c r="G23" s="83">
        <v>41153</v>
      </c>
      <c r="H23" s="84">
        <v>81374</v>
      </c>
      <c r="I23" s="85">
        <v>2220</v>
      </c>
      <c r="J23" s="86">
        <v>2150</v>
      </c>
      <c r="K23" s="86">
        <v>4370</v>
      </c>
      <c r="L23" s="86">
        <v>3104</v>
      </c>
      <c r="M23" s="86">
        <v>3304</v>
      </c>
      <c r="N23" s="86">
        <v>6408</v>
      </c>
      <c r="O23" s="86">
        <v>3663</v>
      </c>
      <c r="P23" s="86">
        <v>3783</v>
      </c>
      <c r="Q23" s="86">
        <v>7446</v>
      </c>
      <c r="R23" s="86">
        <v>766</v>
      </c>
      <c r="S23" s="86">
        <v>689</v>
      </c>
      <c r="T23" s="86">
        <v>1455</v>
      </c>
      <c r="U23" s="86">
        <v>1088</v>
      </c>
      <c r="V23" s="86">
        <v>1041</v>
      </c>
      <c r="W23" s="86">
        <v>2129</v>
      </c>
      <c r="X23" s="86">
        <v>6877</v>
      </c>
      <c r="Y23" s="86">
        <v>7179</v>
      </c>
      <c r="Z23" s="86">
        <v>14056</v>
      </c>
      <c r="AA23" s="86">
        <v>3782</v>
      </c>
      <c r="AB23" s="86">
        <v>4152</v>
      </c>
      <c r="AC23" s="86">
        <v>7934</v>
      </c>
      <c r="AD23" s="86">
        <v>4424</v>
      </c>
      <c r="AE23" s="86">
        <v>4671</v>
      </c>
      <c r="AF23" s="86">
        <v>9095</v>
      </c>
      <c r="AG23" s="86">
        <v>5434</v>
      </c>
      <c r="AH23" s="86">
        <v>5277</v>
      </c>
      <c r="AI23" s="86">
        <v>10711</v>
      </c>
      <c r="AJ23" s="86">
        <v>4210</v>
      </c>
      <c r="AK23" s="86">
        <v>4379</v>
      </c>
      <c r="AL23" s="86">
        <v>8589</v>
      </c>
      <c r="AM23" s="86">
        <v>613</v>
      </c>
      <c r="AN23" s="86">
        <v>552</v>
      </c>
      <c r="AO23" s="86">
        <v>1165</v>
      </c>
      <c r="AP23" s="86">
        <v>625</v>
      </c>
      <c r="AQ23" s="86">
        <v>559</v>
      </c>
      <c r="AR23" s="86">
        <v>1184</v>
      </c>
      <c r="AS23" s="86">
        <v>297</v>
      </c>
      <c r="AT23" s="86">
        <v>282</v>
      </c>
      <c r="AU23" s="86">
        <v>579</v>
      </c>
      <c r="AV23" s="86">
        <v>554</v>
      </c>
      <c r="AW23" s="86">
        <v>528</v>
      </c>
      <c r="AX23" s="86">
        <v>1082</v>
      </c>
      <c r="AY23" s="86">
        <v>1810</v>
      </c>
      <c r="AZ23" s="86">
        <v>1859</v>
      </c>
      <c r="BA23" s="86">
        <v>3669</v>
      </c>
      <c r="BB23" s="86">
        <v>754</v>
      </c>
      <c r="BC23" s="86">
        <v>748</v>
      </c>
      <c r="BD23" s="87">
        <v>1502</v>
      </c>
      <c r="BE23" s="88">
        <v>8006</v>
      </c>
      <c r="BF23" s="86">
        <v>7830</v>
      </c>
      <c r="BG23" s="87">
        <v>15836</v>
      </c>
      <c r="BH23" s="88">
        <v>1538</v>
      </c>
      <c r="BI23" s="86">
        <v>1579</v>
      </c>
      <c r="BJ23" s="87">
        <v>3117</v>
      </c>
      <c r="BK23" s="88">
        <v>2552</v>
      </c>
      <c r="BL23" s="86">
        <v>2630</v>
      </c>
      <c r="BM23" s="87">
        <v>5182</v>
      </c>
      <c r="BN23" s="88">
        <v>1144</v>
      </c>
      <c r="BO23" s="86">
        <v>1084</v>
      </c>
      <c r="BP23" s="87">
        <v>2228</v>
      </c>
      <c r="BQ23" s="85">
        <v>54</v>
      </c>
      <c r="BR23" s="86">
        <v>43</v>
      </c>
      <c r="BS23" s="86">
        <v>97</v>
      </c>
      <c r="BT23" s="86">
        <v>235</v>
      </c>
      <c r="BU23" s="86">
        <v>221</v>
      </c>
      <c r="BV23" s="86">
        <v>456</v>
      </c>
      <c r="BW23" s="86">
        <v>562</v>
      </c>
      <c r="BX23" s="86">
        <v>550</v>
      </c>
      <c r="BY23" s="86">
        <v>1112</v>
      </c>
      <c r="BZ23" s="86">
        <v>249</v>
      </c>
      <c r="CA23" s="86">
        <v>229</v>
      </c>
      <c r="CB23" s="86">
        <v>478</v>
      </c>
      <c r="CC23" s="86">
        <v>44</v>
      </c>
      <c r="CD23" s="86">
        <v>41</v>
      </c>
      <c r="CE23" s="87">
        <v>85</v>
      </c>
      <c r="CF23" s="88">
        <v>1044</v>
      </c>
      <c r="CG23" s="86">
        <v>959</v>
      </c>
      <c r="CH23" s="87">
        <v>2003</v>
      </c>
      <c r="CI23" s="85">
        <v>149</v>
      </c>
      <c r="CJ23" s="86">
        <v>147</v>
      </c>
      <c r="CK23" s="86">
        <v>296</v>
      </c>
      <c r="CL23" s="86">
        <v>166</v>
      </c>
      <c r="CM23" s="86">
        <v>138</v>
      </c>
      <c r="CN23" s="86">
        <v>304</v>
      </c>
      <c r="CO23" s="86">
        <v>226</v>
      </c>
      <c r="CP23" s="86">
        <v>195</v>
      </c>
      <c r="CQ23" s="86">
        <v>421</v>
      </c>
      <c r="CR23" s="86">
        <v>446</v>
      </c>
      <c r="CS23" s="86">
        <v>421</v>
      </c>
      <c r="CT23" s="86">
        <v>867</v>
      </c>
      <c r="CU23" s="86">
        <v>57</v>
      </c>
      <c r="CV23" s="86">
        <v>58</v>
      </c>
      <c r="CW23" s="87">
        <v>115</v>
      </c>
    </row>
    <row r="24" spans="1:101" s="50" customFormat="1" ht="18" customHeight="1" thickBot="1" x14ac:dyDescent="0.2">
      <c r="A24" s="89"/>
      <c r="B24" s="95" t="s">
        <v>63</v>
      </c>
      <c r="C24" s="91">
        <v>60.009028053023293</v>
      </c>
      <c r="D24" s="92">
        <v>55.3312764209725</v>
      </c>
      <c r="E24" s="93">
        <v>57.559767956612504</v>
      </c>
      <c r="F24" s="91">
        <v>61.118708971553616</v>
      </c>
      <c r="G24" s="92">
        <v>56.790174567032359</v>
      </c>
      <c r="H24" s="93">
        <v>58.850245528772795</v>
      </c>
      <c r="I24" s="94">
        <v>60.705496308449547</v>
      </c>
      <c r="J24" s="92">
        <v>54.402834008097166</v>
      </c>
      <c r="K24" s="92">
        <v>57.431988434748327</v>
      </c>
      <c r="L24" s="92">
        <v>61.611750694720122</v>
      </c>
      <c r="M24" s="92">
        <v>56.594724220623505</v>
      </c>
      <c r="N24" s="92">
        <v>58.918720117690327</v>
      </c>
      <c r="O24" s="92">
        <v>62.583290620194774</v>
      </c>
      <c r="P24" s="92">
        <v>55.689680553510968</v>
      </c>
      <c r="Q24" s="92">
        <v>58.880278348885021</v>
      </c>
      <c r="R24" s="92">
        <v>53.268428372739919</v>
      </c>
      <c r="S24" s="92">
        <v>45.150720838794236</v>
      </c>
      <c r="T24" s="92">
        <v>49.089068825910928</v>
      </c>
      <c r="U24" s="92">
        <v>53.622474125184816</v>
      </c>
      <c r="V24" s="92">
        <v>47.994467496542185</v>
      </c>
      <c r="W24" s="92">
        <v>50.714626012386852</v>
      </c>
      <c r="X24" s="92">
        <v>61.693729254507936</v>
      </c>
      <c r="Y24" s="92">
        <v>59.492831689732327</v>
      </c>
      <c r="Z24" s="92">
        <v>60.549668303609891</v>
      </c>
      <c r="AA24" s="92">
        <v>58.202523853493382</v>
      </c>
      <c r="AB24" s="92">
        <v>56.260162601626021</v>
      </c>
      <c r="AC24" s="92">
        <v>57.169620982850553</v>
      </c>
      <c r="AD24" s="92">
        <v>63.5358322562114</v>
      </c>
      <c r="AE24" s="92">
        <v>59.869264291207379</v>
      </c>
      <c r="AF24" s="92">
        <v>61.598374534371828</v>
      </c>
      <c r="AG24" s="92">
        <v>67.477958524773371</v>
      </c>
      <c r="AH24" s="92">
        <v>63.046594982078851</v>
      </c>
      <c r="AI24" s="92">
        <v>65.219509224867565</v>
      </c>
      <c r="AJ24" s="92">
        <v>63.441832429174205</v>
      </c>
      <c r="AK24" s="92">
        <v>61.073919107391902</v>
      </c>
      <c r="AL24" s="92">
        <v>62.212081703607126</v>
      </c>
      <c r="AM24" s="92">
        <v>58.159392789373811</v>
      </c>
      <c r="AN24" s="92">
        <v>47.586206896551722</v>
      </c>
      <c r="AO24" s="92">
        <v>52.619692863595304</v>
      </c>
      <c r="AP24" s="92">
        <v>52.345058626465658</v>
      </c>
      <c r="AQ24" s="92">
        <v>43.912018853102907</v>
      </c>
      <c r="AR24" s="92">
        <v>47.993514389947308</v>
      </c>
      <c r="AS24" s="92">
        <v>50.168918918918912</v>
      </c>
      <c r="AT24" s="92">
        <v>41.654357459379618</v>
      </c>
      <c r="AU24" s="92">
        <v>45.626477541371159</v>
      </c>
      <c r="AV24" s="92">
        <v>52.067669172932327</v>
      </c>
      <c r="AW24" s="92">
        <v>45.360824742268044</v>
      </c>
      <c r="AX24" s="92">
        <v>48.563734290843804</v>
      </c>
      <c r="AY24" s="92">
        <v>55.300947143293612</v>
      </c>
      <c r="AZ24" s="92">
        <v>51.029371397200109</v>
      </c>
      <c r="BA24" s="92">
        <v>53.050896471949102</v>
      </c>
      <c r="BB24" s="92">
        <v>57.164518574677793</v>
      </c>
      <c r="BC24" s="92">
        <v>50.506414584740043</v>
      </c>
      <c r="BD24" s="93">
        <v>53.642857142857146</v>
      </c>
      <c r="BE24" s="91">
        <v>63.469161249405424</v>
      </c>
      <c r="BF24" s="92">
        <v>59.408194233687404</v>
      </c>
      <c r="BG24" s="93">
        <v>61.394122664185467</v>
      </c>
      <c r="BH24" s="91">
        <v>51.11332668660684</v>
      </c>
      <c r="BI24" s="92">
        <v>46.427521317259632</v>
      </c>
      <c r="BJ24" s="93">
        <v>48.627145085803427</v>
      </c>
      <c r="BK24" s="91">
        <v>57.219730941704036</v>
      </c>
      <c r="BL24" s="92">
        <v>53.120581700666534</v>
      </c>
      <c r="BM24" s="93">
        <v>55.063223886940818</v>
      </c>
      <c r="BN24" s="91">
        <v>45.14601420678769</v>
      </c>
      <c r="BO24" s="92">
        <v>36.473755047106323</v>
      </c>
      <c r="BP24" s="93">
        <v>40.464947330185254</v>
      </c>
      <c r="BQ24" s="94">
        <v>39.130434782608695</v>
      </c>
      <c r="BR24" s="92">
        <v>26.380368098159508</v>
      </c>
      <c r="BS24" s="92">
        <v>32.225913621262457</v>
      </c>
      <c r="BT24" s="92">
        <v>45.105566218809976</v>
      </c>
      <c r="BU24" s="92">
        <v>35.760517799352755</v>
      </c>
      <c r="BV24" s="92">
        <v>40.03511852502195</v>
      </c>
      <c r="BW24" s="92">
        <v>48.912097476066144</v>
      </c>
      <c r="BX24" s="92">
        <v>40.953090096798213</v>
      </c>
      <c r="BY24" s="92">
        <v>44.62279293739968</v>
      </c>
      <c r="BZ24" s="92">
        <v>41.430948419301167</v>
      </c>
      <c r="CA24" s="92">
        <v>32.667617689015692</v>
      </c>
      <c r="CB24" s="92">
        <v>36.712749615975419</v>
      </c>
      <c r="CC24" s="92">
        <v>35.199999999999996</v>
      </c>
      <c r="CD24" s="92">
        <v>27.89115646258503</v>
      </c>
      <c r="CE24" s="93">
        <v>31.25</v>
      </c>
      <c r="CF24" s="91">
        <v>43.445692883895134</v>
      </c>
      <c r="CG24" s="92">
        <v>33.566678333916691</v>
      </c>
      <c r="CH24" s="93">
        <v>38.079847908745244</v>
      </c>
      <c r="CI24" s="94">
        <v>42.939481268011527</v>
      </c>
      <c r="CJ24" s="92">
        <v>34.916864608076011</v>
      </c>
      <c r="CK24" s="92">
        <v>38.541666666666671</v>
      </c>
      <c r="CL24" s="92">
        <v>39.808153477218227</v>
      </c>
      <c r="CM24" s="92">
        <v>27.99188640973631</v>
      </c>
      <c r="CN24" s="92">
        <v>33.406593406593402</v>
      </c>
      <c r="CO24" s="92">
        <v>44.227005870841488</v>
      </c>
      <c r="CP24" s="92">
        <v>31.967213114754102</v>
      </c>
      <c r="CQ24" s="92">
        <v>37.555753791257807</v>
      </c>
      <c r="CR24" s="92">
        <v>45.932028836251284</v>
      </c>
      <c r="CS24" s="92">
        <v>37.322695035460995</v>
      </c>
      <c r="CT24" s="92">
        <v>41.305383515959981</v>
      </c>
      <c r="CU24" s="92">
        <v>36.30573248407643</v>
      </c>
      <c r="CV24" s="92">
        <v>28.292682926829265</v>
      </c>
      <c r="CW24" s="93">
        <v>31.767955801104975</v>
      </c>
    </row>
    <row r="25" spans="1:101" s="60" customFormat="1" ht="18" customHeight="1" thickTop="1" x14ac:dyDescent="0.15">
      <c r="A25" s="51" t="s">
        <v>64</v>
      </c>
      <c r="B25" s="52" t="s">
        <v>65</v>
      </c>
      <c r="C25" s="53">
        <v>6172</v>
      </c>
      <c r="D25" s="54">
        <v>6442</v>
      </c>
      <c r="E25" s="55">
        <v>12614</v>
      </c>
      <c r="F25" s="53">
        <v>4343</v>
      </c>
      <c r="G25" s="54">
        <v>4658</v>
      </c>
      <c r="H25" s="55">
        <v>9001</v>
      </c>
      <c r="I25" s="56">
        <v>217</v>
      </c>
      <c r="J25" s="57">
        <v>243</v>
      </c>
      <c r="K25" s="57">
        <v>460</v>
      </c>
      <c r="L25" s="57">
        <v>296</v>
      </c>
      <c r="M25" s="57">
        <v>310</v>
      </c>
      <c r="N25" s="57">
        <v>606</v>
      </c>
      <c r="O25" s="57">
        <v>381</v>
      </c>
      <c r="P25" s="57">
        <v>385</v>
      </c>
      <c r="Q25" s="57">
        <v>766</v>
      </c>
      <c r="R25" s="57">
        <v>124</v>
      </c>
      <c r="S25" s="57">
        <v>150</v>
      </c>
      <c r="T25" s="57">
        <v>274</v>
      </c>
      <c r="U25" s="57">
        <v>212</v>
      </c>
      <c r="V25" s="57">
        <v>233</v>
      </c>
      <c r="W25" s="57">
        <v>445</v>
      </c>
      <c r="X25" s="57">
        <v>730</v>
      </c>
      <c r="Y25" s="57">
        <v>723</v>
      </c>
      <c r="Z25" s="57">
        <v>1453</v>
      </c>
      <c r="AA25" s="57">
        <v>484</v>
      </c>
      <c r="AB25" s="57">
        <v>527</v>
      </c>
      <c r="AC25" s="57">
        <v>1011</v>
      </c>
      <c r="AD25" s="57">
        <v>377</v>
      </c>
      <c r="AE25" s="57">
        <v>426</v>
      </c>
      <c r="AF25" s="57">
        <v>803</v>
      </c>
      <c r="AG25" s="57">
        <v>433</v>
      </c>
      <c r="AH25" s="57">
        <v>483</v>
      </c>
      <c r="AI25" s="57">
        <v>916</v>
      </c>
      <c r="AJ25" s="57">
        <v>357</v>
      </c>
      <c r="AK25" s="57">
        <v>390</v>
      </c>
      <c r="AL25" s="57">
        <v>747</v>
      </c>
      <c r="AM25" s="57">
        <v>99</v>
      </c>
      <c r="AN25" s="57">
        <v>99</v>
      </c>
      <c r="AO25" s="57">
        <v>198</v>
      </c>
      <c r="AP25" s="57">
        <v>129</v>
      </c>
      <c r="AQ25" s="57">
        <v>121</v>
      </c>
      <c r="AR25" s="57">
        <v>250</v>
      </c>
      <c r="AS25" s="57">
        <v>55</v>
      </c>
      <c r="AT25" s="57">
        <v>56</v>
      </c>
      <c r="AU25" s="57">
        <v>111</v>
      </c>
      <c r="AV25" s="57">
        <v>103</v>
      </c>
      <c r="AW25" s="57">
        <v>114</v>
      </c>
      <c r="AX25" s="57">
        <v>217</v>
      </c>
      <c r="AY25" s="57">
        <v>256</v>
      </c>
      <c r="AZ25" s="57">
        <v>279</v>
      </c>
      <c r="BA25" s="57">
        <v>535</v>
      </c>
      <c r="BB25" s="57">
        <v>90</v>
      </c>
      <c r="BC25" s="57">
        <v>119</v>
      </c>
      <c r="BD25" s="58">
        <v>209</v>
      </c>
      <c r="BE25" s="59">
        <v>738</v>
      </c>
      <c r="BF25" s="57">
        <v>692</v>
      </c>
      <c r="BG25" s="58">
        <v>1430</v>
      </c>
      <c r="BH25" s="59">
        <v>262</v>
      </c>
      <c r="BI25" s="57">
        <v>272</v>
      </c>
      <c r="BJ25" s="58">
        <v>534</v>
      </c>
      <c r="BK25" s="59">
        <v>260</v>
      </c>
      <c r="BL25" s="57">
        <v>270</v>
      </c>
      <c r="BM25" s="58">
        <v>530</v>
      </c>
      <c r="BN25" s="59">
        <v>279</v>
      </c>
      <c r="BO25" s="57">
        <v>279</v>
      </c>
      <c r="BP25" s="58">
        <v>558</v>
      </c>
      <c r="BQ25" s="56">
        <v>17</v>
      </c>
      <c r="BR25" s="57">
        <v>21</v>
      </c>
      <c r="BS25" s="57">
        <v>38</v>
      </c>
      <c r="BT25" s="57">
        <v>57</v>
      </c>
      <c r="BU25" s="57">
        <v>58</v>
      </c>
      <c r="BV25" s="57">
        <v>115</v>
      </c>
      <c r="BW25" s="57">
        <v>105</v>
      </c>
      <c r="BX25" s="57">
        <v>123</v>
      </c>
      <c r="BY25" s="57">
        <v>228</v>
      </c>
      <c r="BZ25" s="57">
        <v>77</v>
      </c>
      <c r="CA25" s="57">
        <v>66</v>
      </c>
      <c r="CB25" s="57">
        <v>143</v>
      </c>
      <c r="CC25" s="57">
        <v>23</v>
      </c>
      <c r="CD25" s="57">
        <v>11</v>
      </c>
      <c r="CE25" s="58">
        <v>34</v>
      </c>
      <c r="CF25" s="59">
        <v>290</v>
      </c>
      <c r="CG25" s="57">
        <v>271</v>
      </c>
      <c r="CH25" s="58">
        <v>561</v>
      </c>
      <c r="CI25" s="56">
        <v>28</v>
      </c>
      <c r="CJ25" s="57">
        <v>46</v>
      </c>
      <c r="CK25" s="57">
        <v>74</v>
      </c>
      <c r="CL25" s="57">
        <v>46</v>
      </c>
      <c r="CM25" s="57">
        <v>47</v>
      </c>
      <c r="CN25" s="57">
        <v>93</v>
      </c>
      <c r="CO25" s="57">
        <v>72</v>
      </c>
      <c r="CP25" s="57">
        <v>49</v>
      </c>
      <c r="CQ25" s="57">
        <v>121</v>
      </c>
      <c r="CR25" s="57">
        <v>121</v>
      </c>
      <c r="CS25" s="57">
        <v>117</v>
      </c>
      <c r="CT25" s="57">
        <v>238</v>
      </c>
      <c r="CU25" s="57">
        <v>23</v>
      </c>
      <c r="CV25" s="57">
        <v>12</v>
      </c>
      <c r="CW25" s="58">
        <v>35</v>
      </c>
    </row>
    <row r="26" spans="1:101" s="60" customFormat="1" ht="18" customHeight="1" x14ac:dyDescent="0.15">
      <c r="A26" s="61"/>
      <c r="B26" s="62" t="s">
        <v>66</v>
      </c>
      <c r="C26" s="63">
        <v>6893</v>
      </c>
      <c r="D26" s="64">
        <v>7790</v>
      </c>
      <c r="E26" s="65">
        <v>14683</v>
      </c>
      <c r="F26" s="63">
        <v>4787</v>
      </c>
      <c r="G26" s="64">
        <v>5493</v>
      </c>
      <c r="H26" s="65">
        <v>10280</v>
      </c>
      <c r="I26" s="66">
        <v>237</v>
      </c>
      <c r="J26" s="67">
        <v>269</v>
      </c>
      <c r="K26" s="67">
        <v>506</v>
      </c>
      <c r="L26" s="67">
        <v>305</v>
      </c>
      <c r="M26" s="67">
        <v>384</v>
      </c>
      <c r="N26" s="67">
        <v>689</v>
      </c>
      <c r="O26" s="67">
        <v>391</v>
      </c>
      <c r="P26" s="67">
        <v>510</v>
      </c>
      <c r="Q26" s="67">
        <v>901</v>
      </c>
      <c r="R26" s="67">
        <v>169</v>
      </c>
      <c r="S26" s="67">
        <v>166</v>
      </c>
      <c r="T26" s="67">
        <v>335</v>
      </c>
      <c r="U26" s="67">
        <v>245</v>
      </c>
      <c r="V26" s="67">
        <v>252</v>
      </c>
      <c r="W26" s="67">
        <v>497</v>
      </c>
      <c r="X26" s="67">
        <v>757</v>
      </c>
      <c r="Y26" s="67">
        <v>878</v>
      </c>
      <c r="Z26" s="67">
        <v>1635</v>
      </c>
      <c r="AA26" s="67">
        <v>508</v>
      </c>
      <c r="AB26" s="67">
        <v>605</v>
      </c>
      <c r="AC26" s="67">
        <v>1113</v>
      </c>
      <c r="AD26" s="67">
        <v>417</v>
      </c>
      <c r="AE26" s="67">
        <v>510</v>
      </c>
      <c r="AF26" s="67">
        <v>927</v>
      </c>
      <c r="AG26" s="67">
        <v>471</v>
      </c>
      <c r="AH26" s="67">
        <v>503</v>
      </c>
      <c r="AI26" s="67">
        <v>974</v>
      </c>
      <c r="AJ26" s="67">
        <v>404</v>
      </c>
      <c r="AK26" s="67">
        <v>475</v>
      </c>
      <c r="AL26" s="67">
        <v>879</v>
      </c>
      <c r="AM26" s="67">
        <v>96</v>
      </c>
      <c r="AN26" s="67">
        <v>125</v>
      </c>
      <c r="AO26" s="67">
        <v>221</v>
      </c>
      <c r="AP26" s="67">
        <v>134</v>
      </c>
      <c r="AQ26" s="67">
        <v>134</v>
      </c>
      <c r="AR26" s="67">
        <v>268</v>
      </c>
      <c r="AS26" s="67">
        <v>67</v>
      </c>
      <c r="AT26" s="67">
        <v>97</v>
      </c>
      <c r="AU26" s="67">
        <v>164</v>
      </c>
      <c r="AV26" s="67">
        <v>125</v>
      </c>
      <c r="AW26" s="67">
        <v>107</v>
      </c>
      <c r="AX26" s="67">
        <v>232</v>
      </c>
      <c r="AY26" s="67">
        <v>335</v>
      </c>
      <c r="AZ26" s="67">
        <v>341</v>
      </c>
      <c r="BA26" s="67">
        <v>676</v>
      </c>
      <c r="BB26" s="67">
        <v>126</v>
      </c>
      <c r="BC26" s="67">
        <v>137</v>
      </c>
      <c r="BD26" s="68">
        <v>263</v>
      </c>
      <c r="BE26" s="69">
        <v>737</v>
      </c>
      <c r="BF26" s="67">
        <v>841</v>
      </c>
      <c r="BG26" s="68">
        <v>1578</v>
      </c>
      <c r="BH26" s="69">
        <v>367</v>
      </c>
      <c r="BI26" s="67">
        <v>375</v>
      </c>
      <c r="BJ26" s="68">
        <v>742</v>
      </c>
      <c r="BK26" s="69">
        <v>350</v>
      </c>
      <c r="BL26" s="67">
        <v>403</v>
      </c>
      <c r="BM26" s="68">
        <v>753</v>
      </c>
      <c r="BN26" s="69">
        <v>331</v>
      </c>
      <c r="BO26" s="67">
        <v>341</v>
      </c>
      <c r="BP26" s="68">
        <v>672</v>
      </c>
      <c r="BQ26" s="66">
        <v>15</v>
      </c>
      <c r="BR26" s="67">
        <v>17</v>
      </c>
      <c r="BS26" s="67">
        <v>32</v>
      </c>
      <c r="BT26" s="67">
        <v>67</v>
      </c>
      <c r="BU26" s="67">
        <v>78</v>
      </c>
      <c r="BV26" s="67">
        <v>145</v>
      </c>
      <c r="BW26" s="67">
        <v>153</v>
      </c>
      <c r="BX26" s="67">
        <v>149</v>
      </c>
      <c r="BY26" s="67">
        <v>302</v>
      </c>
      <c r="BZ26" s="67">
        <v>83</v>
      </c>
      <c r="CA26" s="67">
        <v>87</v>
      </c>
      <c r="CB26" s="67">
        <v>170</v>
      </c>
      <c r="CC26" s="67">
        <v>13</v>
      </c>
      <c r="CD26" s="67">
        <v>10</v>
      </c>
      <c r="CE26" s="68">
        <v>23</v>
      </c>
      <c r="CF26" s="69">
        <v>321</v>
      </c>
      <c r="CG26" s="67">
        <v>337</v>
      </c>
      <c r="CH26" s="68">
        <v>658</v>
      </c>
      <c r="CI26" s="66">
        <v>58</v>
      </c>
      <c r="CJ26" s="67">
        <v>55</v>
      </c>
      <c r="CK26" s="67">
        <v>113</v>
      </c>
      <c r="CL26" s="67">
        <v>58</v>
      </c>
      <c r="CM26" s="67">
        <v>63</v>
      </c>
      <c r="CN26" s="67">
        <v>121</v>
      </c>
      <c r="CO26" s="67">
        <v>64</v>
      </c>
      <c r="CP26" s="67">
        <v>76</v>
      </c>
      <c r="CQ26" s="67">
        <v>140</v>
      </c>
      <c r="CR26" s="67">
        <v>120</v>
      </c>
      <c r="CS26" s="67">
        <v>118</v>
      </c>
      <c r="CT26" s="67">
        <v>238</v>
      </c>
      <c r="CU26" s="67">
        <v>21</v>
      </c>
      <c r="CV26" s="67">
        <v>25</v>
      </c>
      <c r="CW26" s="68">
        <v>46</v>
      </c>
    </row>
    <row r="27" spans="1:101" s="60" customFormat="1" ht="18" customHeight="1" x14ac:dyDescent="0.15">
      <c r="A27" s="61"/>
      <c r="B27" s="62" t="s">
        <v>67</v>
      </c>
      <c r="C27" s="63">
        <v>4293</v>
      </c>
      <c r="D27" s="64">
        <v>5774</v>
      </c>
      <c r="E27" s="65">
        <v>10067</v>
      </c>
      <c r="F27" s="63">
        <v>2943</v>
      </c>
      <c r="G27" s="64">
        <v>3977</v>
      </c>
      <c r="H27" s="65">
        <v>6920</v>
      </c>
      <c r="I27" s="66">
        <v>168</v>
      </c>
      <c r="J27" s="67">
        <v>251</v>
      </c>
      <c r="K27" s="67">
        <v>419</v>
      </c>
      <c r="L27" s="67">
        <v>197</v>
      </c>
      <c r="M27" s="67">
        <v>300</v>
      </c>
      <c r="N27" s="67">
        <v>497</v>
      </c>
      <c r="O27" s="67">
        <v>232</v>
      </c>
      <c r="P27" s="67">
        <v>384</v>
      </c>
      <c r="Q27" s="67">
        <v>616</v>
      </c>
      <c r="R27" s="67">
        <v>89</v>
      </c>
      <c r="S27" s="67">
        <v>122</v>
      </c>
      <c r="T27" s="67">
        <v>211</v>
      </c>
      <c r="U27" s="67">
        <v>135</v>
      </c>
      <c r="V27" s="67">
        <v>157</v>
      </c>
      <c r="W27" s="67">
        <v>292</v>
      </c>
      <c r="X27" s="67">
        <v>431</v>
      </c>
      <c r="Y27" s="67">
        <v>550</v>
      </c>
      <c r="Z27" s="67">
        <v>981</v>
      </c>
      <c r="AA27" s="67">
        <v>329</v>
      </c>
      <c r="AB27" s="67">
        <v>435</v>
      </c>
      <c r="AC27" s="67">
        <v>764</v>
      </c>
      <c r="AD27" s="67">
        <v>293</v>
      </c>
      <c r="AE27" s="67">
        <v>375</v>
      </c>
      <c r="AF27" s="67">
        <v>668</v>
      </c>
      <c r="AG27" s="67">
        <v>250</v>
      </c>
      <c r="AH27" s="67">
        <v>344</v>
      </c>
      <c r="AI27" s="67">
        <v>594</v>
      </c>
      <c r="AJ27" s="67">
        <v>252</v>
      </c>
      <c r="AK27" s="67">
        <v>337</v>
      </c>
      <c r="AL27" s="67">
        <v>589</v>
      </c>
      <c r="AM27" s="67">
        <v>66</v>
      </c>
      <c r="AN27" s="67">
        <v>78</v>
      </c>
      <c r="AO27" s="67">
        <v>144</v>
      </c>
      <c r="AP27" s="67">
        <v>81</v>
      </c>
      <c r="AQ27" s="67">
        <v>122</v>
      </c>
      <c r="AR27" s="67">
        <v>203</v>
      </c>
      <c r="AS27" s="67">
        <v>54</v>
      </c>
      <c r="AT27" s="67">
        <v>56</v>
      </c>
      <c r="AU27" s="67">
        <v>110</v>
      </c>
      <c r="AV27" s="67">
        <v>83</v>
      </c>
      <c r="AW27" s="67">
        <v>126</v>
      </c>
      <c r="AX27" s="67">
        <v>209</v>
      </c>
      <c r="AY27" s="67">
        <v>191</v>
      </c>
      <c r="AZ27" s="67">
        <v>224</v>
      </c>
      <c r="BA27" s="67">
        <v>415</v>
      </c>
      <c r="BB27" s="67">
        <v>92</v>
      </c>
      <c r="BC27" s="67">
        <v>116</v>
      </c>
      <c r="BD27" s="68">
        <v>208</v>
      </c>
      <c r="BE27" s="69">
        <v>463</v>
      </c>
      <c r="BF27" s="67">
        <v>601</v>
      </c>
      <c r="BG27" s="68">
        <v>1064</v>
      </c>
      <c r="BH27" s="69">
        <v>243</v>
      </c>
      <c r="BI27" s="67">
        <v>286</v>
      </c>
      <c r="BJ27" s="68">
        <v>529</v>
      </c>
      <c r="BK27" s="69">
        <v>238</v>
      </c>
      <c r="BL27" s="67">
        <v>267</v>
      </c>
      <c r="BM27" s="68">
        <v>505</v>
      </c>
      <c r="BN27" s="69">
        <v>209</v>
      </c>
      <c r="BO27" s="67">
        <v>294</v>
      </c>
      <c r="BP27" s="68">
        <v>503</v>
      </c>
      <c r="BQ27" s="66">
        <v>12</v>
      </c>
      <c r="BR27" s="67">
        <v>21</v>
      </c>
      <c r="BS27" s="67">
        <v>33</v>
      </c>
      <c r="BT27" s="67">
        <v>46</v>
      </c>
      <c r="BU27" s="67">
        <v>63</v>
      </c>
      <c r="BV27" s="67">
        <v>109</v>
      </c>
      <c r="BW27" s="67">
        <v>90</v>
      </c>
      <c r="BX27" s="67">
        <v>126</v>
      </c>
      <c r="BY27" s="67">
        <v>216</v>
      </c>
      <c r="BZ27" s="67">
        <v>51</v>
      </c>
      <c r="CA27" s="67">
        <v>63</v>
      </c>
      <c r="CB27" s="67">
        <v>114</v>
      </c>
      <c r="CC27" s="67">
        <v>10</v>
      </c>
      <c r="CD27" s="67">
        <v>21</v>
      </c>
      <c r="CE27" s="68">
        <v>31</v>
      </c>
      <c r="CF27" s="69">
        <v>197</v>
      </c>
      <c r="CG27" s="67">
        <v>349</v>
      </c>
      <c r="CH27" s="68">
        <v>546</v>
      </c>
      <c r="CI27" s="66">
        <v>27</v>
      </c>
      <c r="CJ27" s="67">
        <v>47</v>
      </c>
      <c r="CK27" s="67">
        <v>74</v>
      </c>
      <c r="CL27" s="67">
        <v>34</v>
      </c>
      <c r="CM27" s="67">
        <v>57</v>
      </c>
      <c r="CN27" s="67">
        <v>91</v>
      </c>
      <c r="CO27" s="67">
        <v>47</v>
      </c>
      <c r="CP27" s="67">
        <v>72</v>
      </c>
      <c r="CQ27" s="67">
        <v>119</v>
      </c>
      <c r="CR27" s="67">
        <v>75</v>
      </c>
      <c r="CS27" s="67">
        <v>147</v>
      </c>
      <c r="CT27" s="67">
        <v>222</v>
      </c>
      <c r="CU27" s="67">
        <v>14</v>
      </c>
      <c r="CV27" s="67">
        <v>26</v>
      </c>
      <c r="CW27" s="68">
        <v>40</v>
      </c>
    </row>
    <row r="28" spans="1:101" s="60" customFormat="1" ht="18" customHeight="1" x14ac:dyDescent="0.15">
      <c r="A28" s="61"/>
      <c r="B28" s="62" t="s">
        <v>68</v>
      </c>
      <c r="C28" s="63">
        <v>3144</v>
      </c>
      <c r="D28" s="64">
        <v>4934</v>
      </c>
      <c r="E28" s="65">
        <v>8078</v>
      </c>
      <c r="F28" s="63">
        <v>2092</v>
      </c>
      <c r="G28" s="64">
        <v>3252</v>
      </c>
      <c r="H28" s="65">
        <v>5344</v>
      </c>
      <c r="I28" s="66">
        <v>116</v>
      </c>
      <c r="J28" s="67">
        <v>207</v>
      </c>
      <c r="K28" s="67">
        <v>323</v>
      </c>
      <c r="L28" s="67">
        <v>151</v>
      </c>
      <c r="M28" s="67">
        <v>293</v>
      </c>
      <c r="N28" s="67">
        <v>444</v>
      </c>
      <c r="O28" s="67">
        <v>175</v>
      </c>
      <c r="P28" s="67">
        <v>365</v>
      </c>
      <c r="Q28" s="67">
        <v>540</v>
      </c>
      <c r="R28" s="67">
        <v>83</v>
      </c>
      <c r="S28" s="67">
        <v>98</v>
      </c>
      <c r="T28" s="67">
        <v>181</v>
      </c>
      <c r="U28" s="67">
        <v>91</v>
      </c>
      <c r="V28" s="67">
        <v>107</v>
      </c>
      <c r="W28" s="67">
        <v>198</v>
      </c>
      <c r="X28" s="67">
        <v>291</v>
      </c>
      <c r="Y28" s="67">
        <v>429</v>
      </c>
      <c r="Z28" s="67">
        <v>720</v>
      </c>
      <c r="AA28" s="67">
        <v>236</v>
      </c>
      <c r="AB28" s="67">
        <v>338</v>
      </c>
      <c r="AC28" s="67">
        <v>574</v>
      </c>
      <c r="AD28" s="67">
        <v>189</v>
      </c>
      <c r="AE28" s="67">
        <v>293</v>
      </c>
      <c r="AF28" s="67">
        <v>482</v>
      </c>
      <c r="AG28" s="67">
        <v>179</v>
      </c>
      <c r="AH28" s="67">
        <v>268</v>
      </c>
      <c r="AI28" s="67">
        <v>447</v>
      </c>
      <c r="AJ28" s="67">
        <v>183</v>
      </c>
      <c r="AK28" s="67">
        <v>252</v>
      </c>
      <c r="AL28" s="67">
        <v>435</v>
      </c>
      <c r="AM28" s="67">
        <v>53</v>
      </c>
      <c r="AN28" s="67">
        <v>83</v>
      </c>
      <c r="AO28" s="67">
        <v>136</v>
      </c>
      <c r="AP28" s="67">
        <v>70</v>
      </c>
      <c r="AQ28" s="67">
        <v>89</v>
      </c>
      <c r="AR28" s="67">
        <v>159</v>
      </c>
      <c r="AS28" s="67">
        <v>32</v>
      </c>
      <c r="AT28" s="67">
        <v>57</v>
      </c>
      <c r="AU28" s="67">
        <v>89</v>
      </c>
      <c r="AV28" s="67">
        <v>66</v>
      </c>
      <c r="AW28" s="67">
        <v>79</v>
      </c>
      <c r="AX28" s="67">
        <v>145</v>
      </c>
      <c r="AY28" s="67">
        <v>123</v>
      </c>
      <c r="AZ28" s="67">
        <v>218</v>
      </c>
      <c r="BA28" s="67">
        <v>341</v>
      </c>
      <c r="BB28" s="67">
        <v>54</v>
      </c>
      <c r="BC28" s="67">
        <v>76</v>
      </c>
      <c r="BD28" s="68">
        <v>130</v>
      </c>
      <c r="BE28" s="69">
        <v>357</v>
      </c>
      <c r="BF28" s="67">
        <v>562</v>
      </c>
      <c r="BG28" s="68">
        <v>919</v>
      </c>
      <c r="BH28" s="69">
        <v>168</v>
      </c>
      <c r="BI28" s="67">
        <v>260</v>
      </c>
      <c r="BJ28" s="68">
        <v>428</v>
      </c>
      <c r="BK28" s="69">
        <v>160</v>
      </c>
      <c r="BL28" s="67">
        <v>274</v>
      </c>
      <c r="BM28" s="68">
        <v>434</v>
      </c>
      <c r="BN28" s="69">
        <v>170</v>
      </c>
      <c r="BO28" s="67">
        <v>278</v>
      </c>
      <c r="BP28" s="68">
        <v>448</v>
      </c>
      <c r="BQ28" s="66">
        <v>15</v>
      </c>
      <c r="BR28" s="67">
        <v>22</v>
      </c>
      <c r="BS28" s="67">
        <v>37</v>
      </c>
      <c r="BT28" s="67">
        <v>31</v>
      </c>
      <c r="BU28" s="67">
        <v>57</v>
      </c>
      <c r="BV28" s="67">
        <v>88</v>
      </c>
      <c r="BW28" s="67">
        <v>76</v>
      </c>
      <c r="BX28" s="67">
        <v>108</v>
      </c>
      <c r="BY28" s="67">
        <v>184</v>
      </c>
      <c r="BZ28" s="67">
        <v>39</v>
      </c>
      <c r="CA28" s="67">
        <v>64</v>
      </c>
      <c r="CB28" s="67">
        <v>103</v>
      </c>
      <c r="CC28" s="67">
        <v>9</v>
      </c>
      <c r="CD28" s="67">
        <v>27</v>
      </c>
      <c r="CE28" s="68">
        <v>36</v>
      </c>
      <c r="CF28" s="69">
        <v>197</v>
      </c>
      <c r="CG28" s="67">
        <v>308</v>
      </c>
      <c r="CH28" s="68">
        <v>505</v>
      </c>
      <c r="CI28" s="66">
        <v>31</v>
      </c>
      <c r="CJ28" s="67">
        <v>39</v>
      </c>
      <c r="CK28" s="67">
        <v>70</v>
      </c>
      <c r="CL28" s="67">
        <v>38</v>
      </c>
      <c r="CM28" s="67">
        <v>65</v>
      </c>
      <c r="CN28" s="67">
        <v>103</v>
      </c>
      <c r="CO28" s="67">
        <v>31</v>
      </c>
      <c r="CP28" s="67">
        <v>57</v>
      </c>
      <c r="CQ28" s="67">
        <v>88</v>
      </c>
      <c r="CR28" s="67">
        <v>76</v>
      </c>
      <c r="CS28" s="67">
        <v>110</v>
      </c>
      <c r="CT28" s="67">
        <v>186</v>
      </c>
      <c r="CU28" s="67">
        <v>21</v>
      </c>
      <c r="CV28" s="67">
        <v>37</v>
      </c>
      <c r="CW28" s="68">
        <v>58</v>
      </c>
    </row>
    <row r="29" spans="1:101" s="60" customFormat="1" ht="18" customHeight="1" x14ac:dyDescent="0.15">
      <c r="A29" s="61"/>
      <c r="B29" s="62" t="s">
        <v>69</v>
      </c>
      <c r="C29" s="63">
        <v>2153</v>
      </c>
      <c r="D29" s="64">
        <v>4197</v>
      </c>
      <c r="E29" s="65">
        <v>6350</v>
      </c>
      <c r="F29" s="63">
        <v>1403</v>
      </c>
      <c r="G29" s="64">
        <v>2771</v>
      </c>
      <c r="H29" s="65">
        <v>4174</v>
      </c>
      <c r="I29" s="66">
        <v>107</v>
      </c>
      <c r="J29" s="67">
        <v>198</v>
      </c>
      <c r="K29" s="67">
        <v>305</v>
      </c>
      <c r="L29" s="67">
        <v>103</v>
      </c>
      <c r="M29" s="67">
        <v>226</v>
      </c>
      <c r="N29" s="67">
        <v>329</v>
      </c>
      <c r="O29" s="67">
        <v>135</v>
      </c>
      <c r="P29" s="67">
        <v>281</v>
      </c>
      <c r="Q29" s="67">
        <v>416</v>
      </c>
      <c r="R29" s="67">
        <v>47</v>
      </c>
      <c r="S29" s="67">
        <v>105</v>
      </c>
      <c r="T29" s="67">
        <v>152</v>
      </c>
      <c r="U29" s="67">
        <v>42</v>
      </c>
      <c r="V29" s="67">
        <v>108</v>
      </c>
      <c r="W29" s="67">
        <v>150</v>
      </c>
      <c r="X29" s="67">
        <v>215</v>
      </c>
      <c r="Y29" s="67">
        <v>373</v>
      </c>
      <c r="Z29" s="67">
        <v>588</v>
      </c>
      <c r="AA29" s="67">
        <v>153</v>
      </c>
      <c r="AB29" s="67">
        <v>258</v>
      </c>
      <c r="AC29" s="67">
        <v>411</v>
      </c>
      <c r="AD29" s="67">
        <v>126</v>
      </c>
      <c r="AE29" s="67">
        <v>248</v>
      </c>
      <c r="AF29" s="67">
        <v>374</v>
      </c>
      <c r="AG29" s="67">
        <v>102</v>
      </c>
      <c r="AH29" s="67">
        <v>214</v>
      </c>
      <c r="AI29" s="67">
        <v>316</v>
      </c>
      <c r="AJ29" s="67">
        <v>121</v>
      </c>
      <c r="AK29" s="67">
        <v>219</v>
      </c>
      <c r="AL29" s="67">
        <v>340</v>
      </c>
      <c r="AM29" s="67">
        <v>26</v>
      </c>
      <c r="AN29" s="67">
        <v>62</v>
      </c>
      <c r="AO29" s="67">
        <v>88</v>
      </c>
      <c r="AP29" s="67">
        <v>39</v>
      </c>
      <c r="AQ29" s="67">
        <v>86</v>
      </c>
      <c r="AR29" s="67">
        <v>125</v>
      </c>
      <c r="AS29" s="67">
        <v>24</v>
      </c>
      <c r="AT29" s="67">
        <v>40</v>
      </c>
      <c r="AU29" s="67">
        <v>64</v>
      </c>
      <c r="AV29" s="67">
        <v>30</v>
      </c>
      <c r="AW29" s="67">
        <v>93</v>
      </c>
      <c r="AX29" s="67">
        <v>123</v>
      </c>
      <c r="AY29" s="67">
        <v>99</v>
      </c>
      <c r="AZ29" s="67">
        <v>181</v>
      </c>
      <c r="BA29" s="67">
        <v>280</v>
      </c>
      <c r="BB29" s="67">
        <v>34</v>
      </c>
      <c r="BC29" s="67">
        <v>79</v>
      </c>
      <c r="BD29" s="68">
        <v>113</v>
      </c>
      <c r="BE29" s="69">
        <v>228</v>
      </c>
      <c r="BF29" s="67">
        <v>449</v>
      </c>
      <c r="BG29" s="68">
        <v>677</v>
      </c>
      <c r="BH29" s="69">
        <v>109</v>
      </c>
      <c r="BI29" s="67">
        <v>202</v>
      </c>
      <c r="BJ29" s="68">
        <v>311</v>
      </c>
      <c r="BK29" s="69">
        <v>117</v>
      </c>
      <c r="BL29" s="67">
        <v>237</v>
      </c>
      <c r="BM29" s="68">
        <v>354</v>
      </c>
      <c r="BN29" s="69">
        <v>150</v>
      </c>
      <c r="BO29" s="67">
        <v>275</v>
      </c>
      <c r="BP29" s="68">
        <v>425</v>
      </c>
      <c r="BQ29" s="66">
        <v>10</v>
      </c>
      <c r="BR29" s="67">
        <v>19</v>
      </c>
      <c r="BS29" s="67">
        <v>29</v>
      </c>
      <c r="BT29" s="67">
        <v>32</v>
      </c>
      <c r="BU29" s="67">
        <v>60</v>
      </c>
      <c r="BV29" s="67">
        <v>92</v>
      </c>
      <c r="BW29" s="67">
        <v>52</v>
      </c>
      <c r="BX29" s="67">
        <v>94</v>
      </c>
      <c r="BY29" s="67">
        <v>146</v>
      </c>
      <c r="BZ29" s="67">
        <v>45</v>
      </c>
      <c r="CA29" s="67">
        <v>85</v>
      </c>
      <c r="CB29" s="67">
        <v>130</v>
      </c>
      <c r="CC29" s="67">
        <v>11</v>
      </c>
      <c r="CD29" s="67">
        <v>17</v>
      </c>
      <c r="CE29" s="68">
        <v>28</v>
      </c>
      <c r="CF29" s="69">
        <v>146</v>
      </c>
      <c r="CG29" s="67">
        <v>263</v>
      </c>
      <c r="CH29" s="68">
        <v>409</v>
      </c>
      <c r="CI29" s="66">
        <v>20</v>
      </c>
      <c r="CJ29" s="67">
        <v>31</v>
      </c>
      <c r="CK29" s="67">
        <v>51</v>
      </c>
      <c r="CL29" s="67">
        <v>28</v>
      </c>
      <c r="CM29" s="67">
        <v>59</v>
      </c>
      <c r="CN29" s="67">
        <v>87</v>
      </c>
      <c r="CO29" s="67">
        <v>29</v>
      </c>
      <c r="CP29" s="67">
        <v>58</v>
      </c>
      <c r="CQ29" s="67">
        <v>87</v>
      </c>
      <c r="CR29" s="67">
        <v>54</v>
      </c>
      <c r="CS29" s="67">
        <v>93</v>
      </c>
      <c r="CT29" s="67">
        <v>147</v>
      </c>
      <c r="CU29" s="67">
        <v>15</v>
      </c>
      <c r="CV29" s="67">
        <v>22</v>
      </c>
      <c r="CW29" s="68">
        <v>37</v>
      </c>
    </row>
    <row r="30" spans="1:101" s="60" customFormat="1" ht="18" customHeight="1" x14ac:dyDescent="0.15">
      <c r="A30" s="61"/>
      <c r="B30" s="62" t="s">
        <v>70</v>
      </c>
      <c r="C30" s="63">
        <v>919</v>
      </c>
      <c r="D30" s="64">
        <v>2451</v>
      </c>
      <c r="E30" s="65">
        <v>3370</v>
      </c>
      <c r="F30" s="63">
        <v>576</v>
      </c>
      <c r="G30" s="64">
        <v>1585</v>
      </c>
      <c r="H30" s="65">
        <v>2161</v>
      </c>
      <c r="I30" s="66">
        <v>40</v>
      </c>
      <c r="J30" s="67">
        <v>118</v>
      </c>
      <c r="K30" s="67">
        <v>158</v>
      </c>
      <c r="L30" s="67">
        <v>60</v>
      </c>
      <c r="M30" s="67">
        <v>125</v>
      </c>
      <c r="N30" s="67">
        <v>185</v>
      </c>
      <c r="O30" s="67">
        <v>63</v>
      </c>
      <c r="P30" s="67">
        <v>177</v>
      </c>
      <c r="Q30" s="67">
        <v>240</v>
      </c>
      <c r="R30" s="67">
        <v>24</v>
      </c>
      <c r="S30" s="67">
        <v>62</v>
      </c>
      <c r="T30" s="67">
        <v>86</v>
      </c>
      <c r="U30" s="67">
        <v>20</v>
      </c>
      <c r="V30" s="67">
        <v>66</v>
      </c>
      <c r="W30" s="67">
        <v>86</v>
      </c>
      <c r="X30" s="67">
        <v>78</v>
      </c>
      <c r="Y30" s="67">
        <v>217</v>
      </c>
      <c r="Z30" s="67">
        <v>295</v>
      </c>
      <c r="AA30" s="67">
        <v>55</v>
      </c>
      <c r="AB30" s="67">
        <v>155</v>
      </c>
      <c r="AC30" s="67">
        <v>210</v>
      </c>
      <c r="AD30" s="67">
        <v>49</v>
      </c>
      <c r="AE30" s="67">
        <v>106</v>
      </c>
      <c r="AF30" s="67">
        <v>155</v>
      </c>
      <c r="AG30" s="67">
        <v>33</v>
      </c>
      <c r="AH30" s="67">
        <v>143</v>
      </c>
      <c r="AI30" s="67">
        <v>176</v>
      </c>
      <c r="AJ30" s="67">
        <v>41</v>
      </c>
      <c r="AK30" s="67">
        <v>98</v>
      </c>
      <c r="AL30" s="67">
        <v>139</v>
      </c>
      <c r="AM30" s="67">
        <v>12</v>
      </c>
      <c r="AN30" s="67">
        <v>47</v>
      </c>
      <c r="AO30" s="67">
        <v>59</v>
      </c>
      <c r="AP30" s="67">
        <v>19</v>
      </c>
      <c r="AQ30" s="67">
        <v>55</v>
      </c>
      <c r="AR30" s="67">
        <v>74</v>
      </c>
      <c r="AS30" s="67">
        <v>6</v>
      </c>
      <c r="AT30" s="67">
        <v>27</v>
      </c>
      <c r="AU30" s="67">
        <v>33</v>
      </c>
      <c r="AV30" s="67">
        <v>17</v>
      </c>
      <c r="AW30" s="67">
        <v>45</v>
      </c>
      <c r="AX30" s="67">
        <v>62</v>
      </c>
      <c r="AY30" s="67">
        <v>46</v>
      </c>
      <c r="AZ30" s="67">
        <v>102</v>
      </c>
      <c r="BA30" s="67">
        <v>148</v>
      </c>
      <c r="BB30" s="67">
        <v>13</v>
      </c>
      <c r="BC30" s="67">
        <v>42</v>
      </c>
      <c r="BD30" s="68">
        <v>55</v>
      </c>
      <c r="BE30" s="69">
        <v>100</v>
      </c>
      <c r="BF30" s="67">
        <v>245</v>
      </c>
      <c r="BG30" s="68">
        <v>345</v>
      </c>
      <c r="BH30" s="69">
        <v>46</v>
      </c>
      <c r="BI30" s="67">
        <v>131</v>
      </c>
      <c r="BJ30" s="68">
        <v>177</v>
      </c>
      <c r="BK30" s="69">
        <v>59</v>
      </c>
      <c r="BL30" s="67">
        <v>142</v>
      </c>
      <c r="BM30" s="68">
        <v>201</v>
      </c>
      <c r="BN30" s="69">
        <v>74</v>
      </c>
      <c r="BO30" s="67">
        <v>165</v>
      </c>
      <c r="BP30" s="68">
        <v>239</v>
      </c>
      <c r="BQ30" s="66">
        <v>10</v>
      </c>
      <c r="BR30" s="67">
        <v>12</v>
      </c>
      <c r="BS30" s="67">
        <v>22</v>
      </c>
      <c r="BT30" s="67">
        <v>17</v>
      </c>
      <c r="BU30" s="67">
        <v>35</v>
      </c>
      <c r="BV30" s="67">
        <v>52</v>
      </c>
      <c r="BW30" s="67">
        <v>25</v>
      </c>
      <c r="BX30" s="67">
        <v>56</v>
      </c>
      <c r="BY30" s="67">
        <v>81</v>
      </c>
      <c r="BZ30" s="67">
        <v>17</v>
      </c>
      <c r="CA30" s="67">
        <v>47</v>
      </c>
      <c r="CB30" s="67">
        <v>64</v>
      </c>
      <c r="CC30" s="67">
        <v>5</v>
      </c>
      <c r="CD30" s="67">
        <v>15</v>
      </c>
      <c r="CE30" s="68">
        <v>20</v>
      </c>
      <c r="CF30" s="69">
        <v>64</v>
      </c>
      <c r="CG30" s="67">
        <v>183</v>
      </c>
      <c r="CH30" s="68">
        <v>247</v>
      </c>
      <c r="CI30" s="66">
        <v>6</v>
      </c>
      <c r="CJ30" s="67">
        <v>31</v>
      </c>
      <c r="CK30" s="67">
        <v>37</v>
      </c>
      <c r="CL30" s="67">
        <v>17</v>
      </c>
      <c r="CM30" s="67">
        <v>41</v>
      </c>
      <c r="CN30" s="67">
        <v>58</v>
      </c>
      <c r="CO30" s="67">
        <v>12</v>
      </c>
      <c r="CP30" s="67">
        <v>53</v>
      </c>
      <c r="CQ30" s="67">
        <v>65</v>
      </c>
      <c r="CR30" s="67">
        <v>25</v>
      </c>
      <c r="CS30" s="67">
        <v>42</v>
      </c>
      <c r="CT30" s="67">
        <v>67</v>
      </c>
      <c r="CU30" s="67">
        <v>4</v>
      </c>
      <c r="CV30" s="67">
        <v>16</v>
      </c>
      <c r="CW30" s="68">
        <v>20</v>
      </c>
    </row>
    <row r="31" spans="1:101" s="60" customFormat="1" ht="18" customHeight="1" x14ac:dyDescent="0.15">
      <c r="A31" s="61"/>
      <c r="B31" s="62" t="s">
        <v>71</v>
      </c>
      <c r="C31" s="63">
        <v>180</v>
      </c>
      <c r="D31" s="64">
        <v>799</v>
      </c>
      <c r="E31" s="65">
        <v>979</v>
      </c>
      <c r="F31" s="63">
        <v>119</v>
      </c>
      <c r="G31" s="64">
        <v>515</v>
      </c>
      <c r="H31" s="65">
        <v>634</v>
      </c>
      <c r="I31" s="66">
        <v>14</v>
      </c>
      <c r="J31" s="67">
        <v>37</v>
      </c>
      <c r="K31" s="67">
        <v>51</v>
      </c>
      <c r="L31" s="67">
        <v>15</v>
      </c>
      <c r="M31" s="67">
        <v>46</v>
      </c>
      <c r="N31" s="67">
        <v>61</v>
      </c>
      <c r="O31" s="67">
        <v>9</v>
      </c>
      <c r="P31" s="67">
        <v>57</v>
      </c>
      <c r="Q31" s="67">
        <v>66</v>
      </c>
      <c r="R31" s="67">
        <v>6</v>
      </c>
      <c r="S31" s="67">
        <v>22</v>
      </c>
      <c r="T31" s="67">
        <v>28</v>
      </c>
      <c r="U31" s="67">
        <v>5</v>
      </c>
      <c r="V31" s="67">
        <v>16</v>
      </c>
      <c r="W31" s="67">
        <v>21</v>
      </c>
      <c r="X31" s="67">
        <v>14</v>
      </c>
      <c r="Y31" s="67">
        <v>63</v>
      </c>
      <c r="Z31" s="67">
        <v>77</v>
      </c>
      <c r="AA31" s="67">
        <v>9</v>
      </c>
      <c r="AB31" s="67">
        <v>44</v>
      </c>
      <c r="AC31" s="67">
        <v>53</v>
      </c>
      <c r="AD31" s="67">
        <v>13</v>
      </c>
      <c r="AE31" s="67">
        <v>42</v>
      </c>
      <c r="AF31" s="67">
        <v>55</v>
      </c>
      <c r="AG31" s="67">
        <v>9</v>
      </c>
      <c r="AH31" s="67">
        <v>46</v>
      </c>
      <c r="AI31" s="67">
        <v>55</v>
      </c>
      <c r="AJ31" s="67">
        <v>4</v>
      </c>
      <c r="AK31" s="67">
        <v>39</v>
      </c>
      <c r="AL31" s="67">
        <v>43</v>
      </c>
      <c r="AM31" s="67">
        <v>4</v>
      </c>
      <c r="AN31" s="67">
        <v>15</v>
      </c>
      <c r="AO31" s="67">
        <v>19</v>
      </c>
      <c r="AP31" s="67">
        <v>2</v>
      </c>
      <c r="AQ31" s="67">
        <v>16</v>
      </c>
      <c r="AR31" s="67">
        <v>18</v>
      </c>
      <c r="AS31" s="67">
        <v>2</v>
      </c>
      <c r="AT31" s="67">
        <v>14</v>
      </c>
      <c r="AU31" s="67">
        <v>16</v>
      </c>
      <c r="AV31" s="67">
        <v>2</v>
      </c>
      <c r="AW31" s="67">
        <v>11</v>
      </c>
      <c r="AX31" s="67">
        <v>13</v>
      </c>
      <c r="AY31" s="67">
        <v>7</v>
      </c>
      <c r="AZ31" s="67">
        <v>31</v>
      </c>
      <c r="BA31" s="67">
        <v>38</v>
      </c>
      <c r="BB31" s="67">
        <v>4</v>
      </c>
      <c r="BC31" s="67">
        <v>16</v>
      </c>
      <c r="BD31" s="68">
        <v>20</v>
      </c>
      <c r="BE31" s="69">
        <v>12</v>
      </c>
      <c r="BF31" s="67">
        <v>82</v>
      </c>
      <c r="BG31" s="68">
        <v>94</v>
      </c>
      <c r="BH31" s="69">
        <v>5</v>
      </c>
      <c r="BI31" s="67">
        <v>35</v>
      </c>
      <c r="BJ31" s="68">
        <v>40</v>
      </c>
      <c r="BK31" s="69">
        <v>9</v>
      </c>
      <c r="BL31" s="67">
        <v>41</v>
      </c>
      <c r="BM31" s="68">
        <v>50</v>
      </c>
      <c r="BN31" s="69">
        <v>13</v>
      </c>
      <c r="BO31" s="67">
        <v>59</v>
      </c>
      <c r="BP31" s="68">
        <v>72</v>
      </c>
      <c r="BQ31" s="66">
        <v>1</v>
      </c>
      <c r="BR31" s="67">
        <v>4</v>
      </c>
      <c r="BS31" s="67">
        <v>5</v>
      </c>
      <c r="BT31" s="67">
        <v>2</v>
      </c>
      <c r="BU31" s="67">
        <v>14</v>
      </c>
      <c r="BV31" s="67">
        <v>16</v>
      </c>
      <c r="BW31" s="67">
        <v>6</v>
      </c>
      <c r="BX31" s="67">
        <v>20</v>
      </c>
      <c r="BY31" s="67">
        <v>26</v>
      </c>
      <c r="BZ31" s="67">
        <v>3</v>
      </c>
      <c r="CA31" s="67">
        <v>18</v>
      </c>
      <c r="CB31" s="67">
        <v>21</v>
      </c>
      <c r="CC31" s="67">
        <v>1</v>
      </c>
      <c r="CD31" s="67">
        <v>3</v>
      </c>
      <c r="CE31" s="68">
        <v>4</v>
      </c>
      <c r="CF31" s="69">
        <v>22</v>
      </c>
      <c r="CG31" s="67">
        <v>67</v>
      </c>
      <c r="CH31" s="68">
        <v>89</v>
      </c>
      <c r="CI31" s="66">
        <v>2</v>
      </c>
      <c r="CJ31" s="67">
        <v>9</v>
      </c>
      <c r="CK31" s="67">
        <v>11</v>
      </c>
      <c r="CL31" s="67">
        <v>5</v>
      </c>
      <c r="CM31" s="67">
        <v>12</v>
      </c>
      <c r="CN31" s="67">
        <v>17</v>
      </c>
      <c r="CO31" s="67">
        <v>5</v>
      </c>
      <c r="CP31" s="67">
        <v>23</v>
      </c>
      <c r="CQ31" s="67">
        <v>28</v>
      </c>
      <c r="CR31" s="67">
        <v>8</v>
      </c>
      <c r="CS31" s="67">
        <v>18</v>
      </c>
      <c r="CT31" s="67">
        <v>26</v>
      </c>
      <c r="CU31" s="67">
        <v>2</v>
      </c>
      <c r="CV31" s="67">
        <v>5</v>
      </c>
      <c r="CW31" s="68">
        <v>7</v>
      </c>
    </row>
    <row r="32" spans="1:101" s="60" customFormat="1" ht="18" customHeight="1" thickBot="1" x14ac:dyDescent="0.2">
      <c r="A32" s="61"/>
      <c r="B32" s="70" t="s">
        <v>72</v>
      </c>
      <c r="C32" s="71">
        <v>15</v>
      </c>
      <c r="D32" s="72">
        <v>164</v>
      </c>
      <c r="E32" s="73">
        <v>179</v>
      </c>
      <c r="F32" s="74">
        <v>11</v>
      </c>
      <c r="G32" s="75">
        <v>111</v>
      </c>
      <c r="H32" s="73">
        <v>122</v>
      </c>
      <c r="I32" s="76">
        <v>0</v>
      </c>
      <c r="J32" s="77">
        <v>8</v>
      </c>
      <c r="K32" s="77">
        <v>8</v>
      </c>
      <c r="L32" s="77">
        <v>1</v>
      </c>
      <c r="M32" s="77">
        <v>12</v>
      </c>
      <c r="N32" s="77">
        <v>13</v>
      </c>
      <c r="O32" s="77">
        <v>1</v>
      </c>
      <c r="P32" s="77">
        <v>15</v>
      </c>
      <c r="Q32" s="77">
        <v>16</v>
      </c>
      <c r="R32" s="77">
        <v>0</v>
      </c>
      <c r="S32" s="77">
        <v>3</v>
      </c>
      <c r="T32" s="77">
        <v>3</v>
      </c>
      <c r="U32" s="77">
        <v>0</v>
      </c>
      <c r="V32" s="77">
        <v>3</v>
      </c>
      <c r="W32" s="77">
        <v>3</v>
      </c>
      <c r="X32" s="77">
        <v>2</v>
      </c>
      <c r="Y32" s="77">
        <v>17</v>
      </c>
      <c r="Z32" s="77">
        <v>19</v>
      </c>
      <c r="AA32" s="77">
        <v>2</v>
      </c>
      <c r="AB32" s="77">
        <v>9</v>
      </c>
      <c r="AC32" s="77">
        <v>11</v>
      </c>
      <c r="AD32" s="77">
        <v>1</v>
      </c>
      <c r="AE32" s="77">
        <v>5</v>
      </c>
      <c r="AF32" s="77">
        <v>6</v>
      </c>
      <c r="AG32" s="77">
        <v>1</v>
      </c>
      <c r="AH32" s="77">
        <v>8</v>
      </c>
      <c r="AI32" s="77">
        <v>9</v>
      </c>
      <c r="AJ32" s="77">
        <v>0</v>
      </c>
      <c r="AK32" s="77">
        <v>3</v>
      </c>
      <c r="AL32" s="77">
        <v>3</v>
      </c>
      <c r="AM32" s="77">
        <v>0</v>
      </c>
      <c r="AN32" s="77">
        <v>4</v>
      </c>
      <c r="AO32" s="77">
        <v>4</v>
      </c>
      <c r="AP32" s="77">
        <v>1</v>
      </c>
      <c r="AQ32" s="77">
        <v>4</v>
      </c>
      <c r="AR32" s="77">
        <v>5</v>
      </c>
      <c r="AS32" s="77">
        <v>0</v>
      </c>
      <c r="AT32" s="77">
        <v>4</v>
      </c>
      <c r="AU32" s="77">
        <v>4</v>
      </c>
      <c r="AV32" s="77">
        <v>1</v>
      </c>
      <c r="AW32" s="77">
        <v>5</v>
      </c>
      <c r="AX32" s="77">
        <v>6</v>
      </c>
      <c r="AY32" s="77">
        <v>1</v>
      </c>
      <c r="AZ32" s="77">
        <v>7</v>
      </c>
      <c r="BA32" s="77">
        <v>8</v>
      </c>
      <c r="BB32" s="77">
        <v>0</v>
      </c>
      <c r="BC32" s="77">
        <v>4</v>
      </c>
      <c r="BD32" s="78">
        <v>4</v>
      </c>
      <c r="BE32" s="79">
        <v>1</v>
      </c>
      <c r="BF32" s="77">
        <v>17</v>
      </c>
      <c r="BG32" s="78">
        <v>18</v>
      </c>
      <c r="BH32" s="79">
        <v>0</v>
      </c>
      <c r="BI32" s="77">
        <v>9</v>
      </c>
      <c r="BJ32" s="78">
        <v>9</v>
      </c>
      <c r="BK32" s="79">
        <v>2</v>
      </c>
      <c r="BL32" s="77">
        <v>7</v>
      </c>
      <c r="BM32" s="78">
        <v>9</v>
      </c>
      <c r="BN32" s="79">
        <v>1</v>
      </c>
      <c r="BO32" s="77">
        <v>6</v>
      </c>
      <c r="BP32" s="78">
        <v>7</v>
      </c>
      <c r="BQ32" s="76">
        <v>0</v>
      </c>
      <c r="BR32" s="77">
        <v>1</v>
      </c>
      <c r="BS32" s="77">
        <v>1</v>
      </c>
      <c r="BT32" s="77">
        <v>0</v>
      </c>
      <c r="BU32" s="77">
        <v>2</v>
      </c>
      <c r="BV32" s="77">
        <v>2</v>
      </c>
      <c r="BW32" s="77">
        <v>1</v>
      </c>
      <c r="BX32" s="77">
        <v>2</v>
      </c>
      <c r="BY32" s="77">
        <v>3</v>
      </c>
      <c r="BZ32" s="77">
        <v>0</v>
      </c>
      <c r="CA32" s="77">
        <v>1</v>
      </c>
      <c r="CB32" s="77">
        <v>1</v>
      </c>
      <c r="CC32" s="77">
        <v>0</v>
      </c>
      <c r="CD32" s="77">
        <v>0</v>
      </c>
      <c r="CE32" s="78">
        <v>0</v>
      </c>
      <c r="CF32" s="79">
        <v>0</v>
      </c>
      <c r="CG32" s="77">
        <v>14</v>
      </c>
      <c r="CH32" s="78">
        <v>14</v>
      </c>
      <c r="CI32" s="76">
        <v>0</v>
      </c>
      <c r="CJ32" s="77">
        <v>0</v>
      </c>
      <c r="CK32" s="77">
        <v>0</v>
      </c>
      <c r="CL32" s="77">
        <v>0</v>
      </c>
      <c r="CM32" s="77">
        <v>1</v>
      </c>
      <c r="CN32" s="77">
        <v>1</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23769</v>
      </c>
      <c r="D33" s="83">
        <v>32551</v>
      </c>
      <c r="E33" s="84">
        <v>56320</v>
      </c>
      <c r="F33" s="82">
        <v>16274</v>
      </c>
      <c r="G33" s="83">
        <v>22362</v>
      </c>
      <c r="H33" s="84">
        <v>38636</v>
      </c>
      <c r="I33" s="85">
        <v>899</v>
      </c>
      <c r="J33" s="86">
        <v>1331</v>
      </c>
      <c r="K33" s="86">
        <v>2230</v>
      </c>
      <c r="L33" s="86">
        <v>1128</v>
      </c>
      <c r="M33" s="86">
        <v>1696</v>
      </c>
      <c r="N33" s="86">
        <v>2824</v>
      </c>
      <c r="O33" s="86">
        <v>1387</v>
      </c>
      <c r="P33" s="86">
        <v>2174</v>
      </c>
      <c r="Q33" s="86">
        <v>3561</v>
      </c>
      <c r="R33" s="86">
        <v>542</v>
      </c>
      <c r="S33" s="86">
        <v>728</v>
      </c>
      <c r="T33" s="86">
        <v>1270</v>
      </c>
      <c r="U33" s="86">
        <v>750</v>
      </c>
      <c r="V33" s="86">
        <v>942</v>
      </c>
      <c r="W33" s="86">
        <v>1692</v>
      </c>
      <c r="X33" s="86">
        <v>2518</v>
      </c>
      <c r="Y33" s="86">
        <v>3250</v>
      </c>
      <c r="Z33" s="86">
        <v>5768</v>
      </c>
      <c r="AA33" s="86">
        <v>1776</v>
      </c>
      <c r="AB33" s="86">
        <v>2371</v>
      </c>
      <c r="AC33" s="86">
        <v>4147</v>
      </c>
      <c r="AD33" s="86">
        <v>1465</v>
      </c>
      <c r="AE33" s="86">
        <v>2005</v>
      </c>
      <c r="AF33" s="86">
        <v>3470</v>
      </c>
      <c r="AG33" s="86">
        <v>1478</v>
      </c>
      <c r="AH33" s="86">
        <v>2009</v>
      </c>
      <c r="AI33" s="86">
        <v>3487</v>
      </c>
      <c r="AJ33" s="86">
        <v>1362</v>
      </c>
      <c r="AK33" s="86">
        <v>1813</v>
      </c>
      <c r="AL33" s="86">
        <v>3175</v>
      </c>
      <c r="AM33" s="86">
        <v>356</v>
      </c>
      <c r="AN33" s="86">
        <v>513</v>
      </c>
      <c r="AO33" s="86">
        <v>869</v>
      </c>
      <c r="AP33" s="86">
        <v>475</v>
      </c>
      <c r="AQ33" s="86">
        <v>627</v>
      </c>
      <c r="AR33" s="86">
        <v>1102</v>
      </c>
      <c r="AS33" s="86">
        <v>240</v>
      </c>
      <c r="AT33" s="86">
        <v>351</v>
      </c>
      <c r="AU33" s="86">
        <v>591</v>
      </c>
      <c r="AV33" s="86">
        <v>427</v>
      </c>
      <c r="AW33" s="86">
        <v>580</v>
      </c>
      <c r="AX33" s="86">
        <v>1007</v>
      </c>
      <c r="AY33" s="86">
        <v>1058</v>
      </c>
      <c r="AZ33" s="86">
        <v>1383</v>
      </c>
      <c r="BA33" s="86">
        <v>2441</v>
      </c>
      <c r="BB33" s="86">
        <v>413</v>
      </c>
      <c r="BC33" s="86">
        <v>589</v>
      </c>
      <c r="BD33" s="87">
        <v>1002</v>
      </c>
      <c r="BE33" s="88">
        <v>2636</v>
      </c>
      <c r="BF33" s="86">
        <v>3489</v>
      </c>
      <c r="BG33" s="87">
        <v>6125</v>
      </c>
      <c r="BH33" s="88">
        <v>1200</v>
      </c>
      <c r="BI33" s="86">
        <v>1570</v>
      </c>
      <c r="BJ33" s="87">
        <v>2770</v>
      </c>
      <c r="BK33" s="88">
        <v>1195</v>
      </c>
      <c r="BL33" s="86">
        <v>1641</v>
      </c>
      <c r="BM33" s="87">
        <v>2836</v>
      </c>
      <c r="BN33" s="88">
        <v>1227</v>
      </c>
      <c r="BO33" s="86">
        <v>1697</v>
      </c>
      <c r="BP33" s="87">
        <v>2924</v>
      </c>
      <c r="BQ33" s="85">
        <v>80</v>
      </c>
      <c r="BR33" s="86">
        <v>117</v>
      </c>
      <c r="BS33" s="86">
        <v>197</v>
      </c>
      <c r="BT33" s="86">
        <v>252</v>
      </c>
      <c r="BU33" s="86">
        <v>367</v>
      </c>
      <c r="BV33" s="86">
        <v>619</v>
      </c>
      <c r="BW33" s="86">
        <v>508</v>
      </c>
      <c r="BX33" s="86">
        <v>678</v>
      </c>
      <c r="BY33" s="86">
        <v>1186</v>
      </c>
      <c r="BZ33" s="86">
        <v>315</v>
      </c>
      <c r="CA33" s="86">
        <v>431</v>
      </c>
      <c r="CB33" s="86">
        <v>746</v>
      </c>
      <c r="CC33" s="86">
        <v>72</v>
      </c>
      <c r="CD33" s="86">
        <v>104</v>
      </c>
      <c r="CE33" s="87">
        <v>176</v>
      </c>
      <c r="CF33" s="88">
        <v>1237</v>
      </c>
      <c r="CG33" s="86">
        <v>1792</v>
      </c>
      <c r="CH33" s="87">
        <v>3029</v>
      </c>
      <c r="CI33" s="85">
        <v>172</v>
      </c>
      <c r="CJ33" s="86">
        <v>258</v>
      </c>
      <c r="CK33" s="86">
        <v>430</v>
      </c>
      <c r="CL33" s="86">
        <v>226</v>
      </c>
      <c r="CM33" s="86">
        <v>345</v>
      </c>
      <c r="CN33" s="86">
        <v>571</v>
      </c>
      <c r="CO33" s="86">
        <v>260</v>
      </c>
      <c r="CP33" s="86">
        <v>395</v>
      </c>
      <c r="CQ33" s="86">
        <v>655</v>
      </c>
      <c r="CR33" s="86">
        <v>479</v>
      </c>
      <c r="CS33" s="86">
        <v>650</v>
      </c>
      <c r="CT33" s="86">
        <v>1129</v>
      </c>
      <c r="CU33" s="86">
        <v>100</v>
      </c>
      <c r="CV33" s="86">
        <v>144</v>
      </c>
      <c r="CW33" s="87">
        <v>244</v>
      </c>
    </row>
    <row r="34" spans="1:101" s="50" customFormat="1" ht="18" customHeight="1" thickBot="1" x14ac:dyDescent="0.2">
      <c r="A34" s="89"/>
      <c r="B34" s="90" t="s">
        <v>73</v>
      </c>
      <c r="C34" s="91">
        <v>26.169242964724532</v>
      </c>
      <c r="D34" s="92">
        <v>32.607737463185941</v>
      </c>
      <c r="E34" s="93">
        <v>29.540424014182758</v>
      </c>
      <c r="F34" s="91">
        <v>24.72951616824702</v>
      </c>
      <c r="G34" s="92">
        <v>30.859035396398259</v>
      </c>
      <c r="H34" s="93">
        <v>27.941825229799022</v>
      </c>
      <c r="I34" s="94">
        <v>24.582991523106372</v>
      </c>
      <c r="J34" s="92">
        <v>33.679149797570851</v>
      </c>
      <c r="K34" s="92">
        <v>29.307399132606125</v>
      </c>
      <c r="L34" s="92">
        <v>22.389837236998808</v>
      </c>
      <c r="M34" s="92">
        <v>29.05104487838301</v>
      </c>
      <c r="N34" s="92">
        <v>25.965428466347923</v>
      </c>
      <c r="O34" s="92">
        <v>23.697249273876643</v>
      </c>
      <c r="P34" s="92">
        <v>32.003533048726631</v>
      </c>
      <c r="Q34" s="92">
        <v>28.159101692234699</v>
      </c>
      <c r="R34" s="92">
        <v>37.691237830319892</v>
      </c>
      <c r="S34" s="92">
        <v>47.706422018348626</v>
      </c>
      <c r="T34" s="92">
        <v>42.847503373819166</v>
      </c>
      <c r="U34" s="92">
        <v>36.964021685559388</v>
      </c>
      <c r="V34" s="92">
        <v>43.430152143845092</v>
      </c>
      <c r="W34" s="92">
        <v>40.304907098618393</v>
      </c>
      <c r="X34" s="92">
        <v>22.589037409168387</v>
      </c>
      <c r="Y34" s="92">
        <v>26.932957653103507</v>
      </c>
      <c r="Z34" s="92">
        <v>24.847075040923581</v>
      </c>
      <c r="AA34" s="92">
        <v>27.331486611265003</v>
      </c>
      <c r="AB34" s="92">
        <v>32.127371273712733</v>
      </c>
      <c r="AC34" s="92">
        <v>29.881827352644475</v>
      </c>
      <c r="AD34" s="92">
        <v>21.039781703288813</v>
      </c>
      <c r="AE34" s="92">
        <v>25.698538836195844</v>
      </c>
      <c r="AF34" s="92">
        <v>23.501523874026415</v>
      </c>
      <c r="AG34" s="92">
        <v>18.353408667577302</v>
      </c>
      <c r="AH34" s="92">
        <v>24.002389486260451</v>
      </c>
      <c r="AI34" s="92">
        <v>21.232417950435366</v>
      </c>
      <c r="AJ34" s="92">
        <v>20.524412296564197</v>
      </c>
      <c r="AK34" s="92">
        <v>25.285913528591351</v>
      </c>
      <c r="AL34" s="92">
        <v>22.997247573518759</v>
      </c>
      <c r="AM34" s="92">
        <v>33.776091081593925</v>
      </c>
      <c r="AN34" s="92">
        <v>44.224137931034484</v>
      </c>
      <c r="AO34" s="92">
        <v>39.250225835591692</v>
      </c>
      <c r="AP34" s="92">
        <v>39.782244556113902</v>
      </c>
      <c r="AQ34" s="92">
        <v>49.253731343283583</v>
      </c>
      <c r="AR34" s="92">
        <v>44.669639237940814</v>
      </c>
      <c r="AS34" s="92">
        <v>40.54054054054054</v>
      </c>
      <c r="AT34" s="92">
        <v>51.846381093057602</v>
      </c>
      <c r="AU34" s="92">
        <v>46.572104018912533</v>
      </c>
      <c r="AV34" s="92">
        <v>40.131578947368425</v>
      </c>
      <c r="AW34" s="92">
        <v>49.828178694158076</v>
      </c>
      <c r="AX34" s="92">
        <v>45.197486535008977</v>
      </c>
      <c r="AY34" s="92">
        <v>32.325084020776046</v>
      </c>
      <c r="AZ34" s="92">
        <v>37.963217128740048</v>
      </c>
      <c r="BA34" s="92">
        <v>35.294968189705031</v>
      </c>
      <c r="BB34" s="92">
        <v>31.311599696739954</v>
      </c>
      <c r="BC34" s="92">
        <v>39.770425388251176</v>
      </c>
      <c r="BD34" s="93">
        <v>35.785714285714285</v>
      </c>
      <c r="BE34" s="96">
        <v>20.897415570001584</v>
      </c>
      <c r="BF34" s="97">
        <v>26.471927162367219</v>
      </c>
      <c r="BG34" s="98">
        <v>23.745832364115685</v>
      </c>
      <c r="BH34" s="91">
        <v>39.880358923230311</v>
      </c>
      <c r="BI34" s="92">
        <v>46.162893266686268</v>
      </c>
      <c r="BJ34" s="93">
        <v>43.213728549141969</v>
      </c>
      <c r="BK34" s="91">
        <v>26.793721973094168</v>
      </c>
      <c r="BL34" s="92">
        <v>33.144819228438699</v>
      </c>
      <c r="BM34" s="93">
        <v>30.134948464562743</v>
      </c>
      <c r="BN34" s="91">
        <v>48.421468034727702</v>
      </c>
      <c r="BO34" s="92">
        <v>57.09959623149394</v>
      </c>
      <c r="BP34" s="93">
        <v>53.105702869596804</v>
      </c>
      <c r="BQ34" s="94">
        <v>57.971014492753625</v>
      </c>
      <c r="BR34" s="92">
        <v>71.779141104294482</v>
      </c>
      <c r="BS34" s="92">
        <v>65.448504983388702</v>
      </c>
      <c r="BT34" s="92">
        <v>48.368522072936656</v>
      </c>
      <c r="BU34" s="92">
        <v>59.385113268608414</v>
      </c>
      <c r="BV34" s="92">
        <v>54.345917471466201</v>
      </c>
      <c r="BW34" s="92">
        <v>44.212358572671889</v>
      </c>
      <c r="BX34" s="92">
        <v>50.483991064780341</v>
      </c>
      <c r="BY34" s="92">
        <v>47.592295345104333</v>
      </c>
      <c r="BZ34" s="92">
        <v>52.412645590682196</v>
      </c>
      <c r="CA34" s="92">
        <v>61.483594864479315</v>
      </c>
      <c r="CB34" s="92">
        <v>57.296466973886325</v>
      </c>
      <c r="CC34" s="92">
        <v>57.599999999999994</v>
      </c>
      <c r="CD34" s="92">
        <v>70.748299319727892</v>
      </c>
      <c r="CE34" s="93">
        <v>64.705882352941174</v>
      </c>
      <c r="CF34" s="91">
        <v>51.477320016645855</v>
      </c>
      <c r="CG34" s="92">
        <v>62.723136156807833</v>
      </c>
      <c r="CH34" s="93">
        <v>57.585551330798481</v>
      </c>
      <c r="CI34" s="94">
        <v>49.56772334293948</v>
      </c>
      <c r="CJ34" s="92">
        <v>61.282660332541575</v>
      </c>
      <c r="CK34" s="92">
        <v>55.989583333333336</v>
      </c>
      <c r="CL34" s="92">
        <v>54.196642685851316</v>
      </c>
      <c r="CM34" s="92">
        <v>69.97971602434076</v>
      </c>
      <c r="CN34" s="92">
        <v>62.747252747252745</v>
      </c>
      <c r="CO34" s="92">
        <v>50.880626223091973</v>
      </c>
      <c r="CP34" s="92">
        <v>64.754098360655746</v>
      </c>
      <c r="CQ34" s="92">
        <v>58.429973238180196</v>
      </c>
      <c r="CR34" s="92">
        <v>49.330587023686924</v>
      </c>
      <c r="CS34" s="92">
        <v>57.62411347517731</v>
      </c>
      <c r="CT34" s="92">
        <v>53.787517865650315</v>
      </c>
      <c r="CU34" s="92">
        <v>63.694267515923563</v>
      </c>
      <c r="CV34" s="92">
        <v>70.243902439024382</v>
      </c>
      <c r="CW34" s="93">
        <v>67.403314917127076</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66.641592514448206</v>
      </c>
      <c r="D39" s="108">
        <v>80.729609848827735</v>
      </c>
      <c r="E39" s="109">
        <v>73.732458538363403</v>
      </c>
      <c r="F39" s="107">
        <v>63.616021481315734</v>
      </c>
      <c r="G39" s="108">
        <v>76.086798046314968</v>
      </c>
      <c r="H39" s="109">
        <v>69.922825472509643</v>
      </c>
      <c r="I39" s="110">
        <v>64.72972972972974</v>
      </c>
      <c r="J39" s="111">
        <v>83.813953488372093</v>
      </c>
      <c r="K39" s="111">
        <v>74.118993135011451</v>
      </c>
      <c r="L39" s="111">
        <v>62.306701030927833</v>
      </c>
      <c r="M39" s="111">
        <v>76.694915254237287</v>
      </c>
      <c r="N39" s="111">
        <v>69.725343320848935</v>
      </c>
      <c r="O39" s="111">
        <v>59.787059787059782</v>
      </c>
      <c r="P39" s="111">
        <v>79.5664816283373</v>
      </c>
      <c r="Q39" s="111">
        <v>69.836153639538011</v>
      </c>
      <c r="R39" s="111">
        <v>87.728459530026115</v>
      </c>
      <c r="S39" s="111">
        <v>121.48040638606676</v>
      </c>
      <c r="T39" s="111">
        <v>103.71134020618558</v>
      </c>
      <c r="U39" s="111">
        <v>86.48897058823529</v>
      </c>
      <c r="V39" s="111">
        <v>108.35734870317002</v>
      </c>
      <c r="W39" s="111">
        <v>97.181775481446692</v>
      </c>
      <c r="X39" s="111">
        <v>62.091028064563034</v>
      </c>
      <c r="Y39" s="111">
        <v>68.087477364535459</v>
      </c>
      <c r="Z39" s="111">
        <v>65.153671030165043</v>
      </c>
      <c r="AA39" s="111">
        <v>71.813855103120034</v>
      </c>
      <c r="AB39" s="111">
        <v>77.74566473988439</v>
      </c>
      <c r="AC39" s="111">
        <v>74.918074111419202</v>
      </c>
      <c r="AD39" s="111">
        <v>57.39150090415913</v>
      </c>
      <c r="AE39" s="111">
        <v>67.030614429458353</v>
      </c>
      <c r="AF39" s="111">
        <v>62.341946124244089</v>
      </c>
      <c r="AG39" s="111">
        <v>48.196540301803459</v>
      </c>
      <c r="AH39" s="111">
        <v>58.61284820920978</v>
      </c>
      <c r="AI39" s="111">
        <v>53.328354028568761</v>
      </c>
      <c r="AJ39" s="111">
        <v>57.62470308788599</v>
      </c>
      <c r="AK39" s="111">
        <v>63.736012788307825</v>
      </c>
      <c r="AL39" s="111">
        <v>60.740482011875649</v>
      </c>
      <c r="AM39" s="111">
        <v>71.941272430668846</v>
      </c>
      <c r="AN39" s="111">
        <v>110.14492753623189</v>
      </c>
      <c r="AO39" s="111">
        <v>90.042918454935631</v>
      </c>
      <c r="AP39" s="111">
        <v>91.039999999999992</v>
      </c>
      <c r="AQ39" s="111">
        <v>127.72808586762075</v>
      </c>
      <c r="AR39" s="111">
        <v>108.36148648648648</v>
      </c>
      <c r="AS39" s="111">
        <v>99.326599326599336</v>
      </c>
      <c r="AT39" s="111">
        <v>140.0709219858156</v>
      </c>
      <c r="AU39" s="111">
        <v>119.17098445595855</v>
      </c>
      <c r="AV39" s="111">
        <v>92.057761732851986</v>
      </c>
      <c r="AW39" s="111">
        <v>120.45454545454545</v>
      </c>
      <c r="AX39" s="111">
        <v>105.91497227356747</v>
      </c>
      <c r="AY39" s="111">
        <v>80.828729281767949</v>
      </c>
      <c r="AZ39" s="111">
        <v>95.965572888649803</v>
      </c>
      <c r="BA39" s="111">
        <v>88.498228400109028</v>
      </c>
      <c r="BB39" s="111">
        <v>74.933687002652519</v>
      </c>
      <c r="BC39" s="111">
        <v>97.994652406417117</v>
      </c>
      <c r="BD39" s="112">
        <v>86.418109187749664</v>
      </c>
      <c r="BE39" s="107">
        <v>57.556832375718216</v>
      </c>
      <c r="BF39" s="108">
        <v>68.326947637292463</v>
      </c>
      <c r="BG39" s="109">
        <v>62.882040919424099</v>
      </c>
      <c r="BH39" s="107">
        <v>95.643693107932378</v>
      </c>
      <c r="BI39" s="108">
        <v>115.38948701709944</v>
      </c>
      <c r="BJ39" s="109">
        <v>105.646454924607</v>
      </c>
      <c r="BK39" s="107">
        <v>74.76489028213166</v>
      </c>
      <c r="BL39" s="108">
        <v>88.250950570342198</v>
      </c>
      <c r="BM39" s="109">
        <v>81.609417213431115</v>
      </c>
      <c r="BN39" s="107">
        <v>121.50349650349651</v>
      </c>
      <c r="BO39" s="108">
        <v>174.16974169741698</v>
      </c>
      <c r="BP39" s="109">
        <v>147.12746858168762</v>
      </c>
      <c r="BQ39" s="110">
        <v>155.55555555555557</v>
      </c>
      <c r="BR39" s="111">
        <v>279.06976744186045</v>
      </c>
      <c r="BS39" s="111">
        <v>210.30927835051548</v>
      </c>
      <c r="BT39" s="111">
        <v>121.70212765957447</v>
      </c>
      <c r="BU39" s="111">
        <v>179.63800904977376</v>
      </c>
      <c r="BV39" s="111">
        <v>149.78070175438597</v>
      </c>
      <c r="BW39" s="111">
        <v>104.44839857651245</v>
      </c>
      <c r="BX39" s="111">
        <v>144.18181818181819</v>
      </c>
      <c r="BY39" s="111">
        <v>124.10071942446044</v>
      </c>
      <c r="BZ39" s="111">
        <v>141.36546184738955</v>
      </c>
      <c r="CA39" s="111">
        <v>206.11353711790392</v>
      </c>
      <c r="CB39" s="111">
        <v>172.38493723849373</v>
      </c>
      <c r="CC39" s="111">
        <v>184.09090909090909</v>
      </c>
      <c r="CD39" s="111">
        <v>258.53658536585368</v>
      </c>
      <c r="CE39" s="112">
        <v>220.00000000000003</v>
      </c>
      <c r="CF39" s="107">
        <v>130.17241379310346</v>
      </c>
      <c r="CG39" s="108">
        <v>197.91449426485923</v>
      </c>
      <c r="CH39" s="109">
        <v>162.60609086370442</v>
      </c>
      <c r="CI39" s="110">
        <v>132.88590604026845</v>
      </c>
      <c r="CJ39" s="111">
        <v>186.39455782312925</v>
      </c>
      <c r="CK39" s="111">
        <v>159.45945945945945</v>
      </c>
      <c r="CL39" s="111">
        <v>151.20481927710841</v>
      </c>
      <c r="CM39" s="111">
        <v>257.24637681159419</v>
      </c>
      <c r="CN39" s="111">
        <v>199.34210526315789</v>
      </c>
      <c r="CO39" s="111">
        <v>126.1061946902655</v>
      </c>
      <c r="CP39" s="111">
        <v>212.82051282051282</v>
      </c>
      <c r="CQ39" s="111">
        <v>166.27078384798099</v>
      </c>
      <c r="CR39" s="111">
        <v>117.71300448430493</v>
      </c>
      <c r="CS39" s="111">
        <v>167.9334916864608</v>
      </c>
      <c r="CT39" s="111">
        <v>142.09919261822378</v>
      </c>
      <c r="CU39" s="111">
        <v>175.43859649122805</v>
      </c>
      <c r="CV39" s="111">
        <v>253.44827586206895</v>
      </c>
      <c r="CW39" s="109">
        <v>214.78260869565219</v>
      </c>
    </row>
    <row r="40" spans="1:101" ht="18" customHeight="1" x14ac:dyDescent="0.15">
      <c r="B40" s="114" t="s">
        <v>79</v>
      </c>
      <c r="C40" s="115">
        <v>43.608843225392164</v>
      </c>
      <c r="D40" s="116">
        <v>58.931836697746</v>
      </c>
      <c r="E40" s="117">
        <v>51.321304902496813</v>
      </c>
      <c r="F40" s="115">
        <v>40.461450486064493</v>
      </c>
      <c r="G40" s="116">
        <v>54.338687337496658</v>
      </c>
      <c r="H40" s="117">
        <v>47.479538919065057</v>
      </c>
      <c r="I40" s="118">
        <v>40.495495495495497</v>
      </c>
      <c r="J40" s="116">
        <v>61.906976744186046</v>
      </c>
      <c r="K40" s="116">
        <v>51.029748283752866</v>
      </c>
      <c r="L40" s="116">
        <v>36.340206185567006</v>
      </c>
      <c r="M40" s="116">
        <v>51.331719128329297</v>
      </c>
      <c r="N40" s="116">
        <v>44.069912609238457</v>
      </c>
      <c r="O40" s="116">
        <v>37.865137865137868</v>
      </c>
      <c r="P40" s="116">
        <v>57.467618292360555</v>
      </c>
      <c r="Q40" s="116">
        <v>47.824335213537474</v>
      </c>
      <c r="R40" s="116">
        <v>70.757180156657967</v>
      </c>
      <c r="S40" s="116">
        <v>105.66037735849056</v>
      </c>
      <c r="T40" s="116">
        <v>87.285223367697597</v>
      </c>
      <c r="U40" s="116">
        <v>68.933823529411768</v>
      </c>
      <c r="V40" s="116">
        <v>90.489913544668582</v>
      </c>
      <c r="W40" s="116">
        <v>79.473931423203382</v>
      </c>
      <c r="X40" s="116">
        <v>36.614802966409769</v>
      </c>
      <c r="Y40" s="116">
        <v>45.27092909876027</v>
      </c>
      <c r="Z40" s="116">
        <v>41.035856573705182</v>
      </c>
      <c r="AA40" s="116">
        <v>46.959280803807509</v>
      </c>
      <c r="AB40" s="116">
        <v>57.105009633911365</v>
      </c>
      <c r="AC40" s="116">
        <v>52.268716914544996</v>
      </c>
      <c r="AD40" s="116">
        <v>33.114828209764916</v>
      </c>
      <c r="AE40" s="116">
        <v>42.924427317490895</v>
      </c>
      <c r="AF40" s="116">
        <v>38.152831225948326</v>
      </c>
      <c r="AG40" s="116">
        <v>27.199116672800884</v>
      </c>
      <c r="AH40" s="116">
        <v>38.070873602425621</v>
      </c>
      <c r="AI40" s="116">
        <v>32.555316963868918</v>
      </c>
      <c r="AJ40" s="116">
        <v>32.351543942992869</v>
      </c>
      <c r="AK40" s="116">
        <v>41.402146608814796</v>
      </c>
      <c r="AL40" s="116">
        <v>36.965886599138429</v>
      </c>
      <c r="AM40" s="116">
        <v>58.075040783034261</v>
      </c>
      <c r="AN40" s="116">
        <v>92.934782608695656</v>
      </c>
      <c r="AO40" s="116">
        <v>74.592274678111593</v>
      </c>
      <c r="AP40" s="116">
        <v>76</v>
      </c>
      <c r="AQ40" s="116">
        <v>112.16457960644006</v>
      </c>
      <c r="AR40" s="116">
        <v>93.074324324324323</v>
      </c>
      <c r="AS40" s="116">
        <v>80.808080808080803</v>
      </c>
      <c r="AT40" s="116">
        <v>124.46808510638299</v>
      </c>
      <c r="AU40" s="116">
        <v>102.07253886010363</v>
      </c>
      <c r="AV40" s="116">
        <v>77.075812274368232</v>
      </c>
      <c r="AW40" s="116">
        <v>109.84848484848484</v>
      </c>
      <c r="AX40" s="116">
        <v>93.068391866913132</v>
      </c>
      <c r="AY40" s="116">
        <v>58.453038674033152</v>
      </c>
      <c r="AZ40" s="116">
        <v>74.394835933297472</v>
      </c>
      <c r="BA40" s="116">
        <v>66.530389751976017</v>
      </c>
      <c r="BB40" s="116">
        <v>54.774535809018566</v>
      </c>
      <c r="BC40" s="116">
        <v>78.743315508021396</v>
      </c>
      <c r="BD40" s="117">
        <v>66.711051930758998</v>
      </c>
      <c r="BE40" s="115">
        <v>32.925306020484634</v>
      </c>
      <c r="BF40" s="116">
        <v>44.559386973180075</v>
      </c>
      <c r="BG40" s="117">
        <v>38.677696387976759</v>
      </c>
      <c r="BH40" s="115">
        <v>78.023407022106625</v>
      </c>
      <c r="BI40" s="116">
        <v>99.430018999366681</v>
      </c>
      <c r="BJ40" s="117">
        <v>88.867500802053257</v>
      </c>
      <c r="BK40" s="115">
        <v>46.826018808777434</v>
      </c>
      <c r="BL40" s="116">
        <v>62.395437262357412</v>
      </c>
      <c r="BM40" s="117">
        <v>54.727904284060216</v>
      </c>
      <c r="BN40" s="115">
        <v>107.25524475524475</v>
      </c>
      <c r="BO40" s="116">
        <v>156.549815498155</v>
      </c>
      <c r="BP40" s="117">
        <v>131.23877917414723</v>
      </c>
      <c r="BQ40" s="118">
        <v>148.14814814814815</v>
      </c>
      <c r="BR40" s="116">
        <v>272.09302325581393</v>
      </c>
      <c r="BS40" s="116">
        <v>203.09278350515461</v>
      </c>
      <c r="BT40" s="116">
        <v>107.23404255319149</v>
      </c>
      <c r="BU40" s="116">
        <v>166.06334841628961</v>
      </c>
      <c r="BV40" s="116">
        <v>135.74561403508773</v>
      </c>
      <c r="BW40" s="116">
        <v>90.391459074733092</v>
      </c>
      <c r="BX40" s="116">
        <v>123.27272727272727</v>
      </c>
      <c r="BY40" s="116">
        <v>106.65467625899281</v>
      </c>
      <c r="BZ40" s="116">
        <v>126.50602409638554</v>
      </c>
      <c r="CA40" s="116">
        <v>188.20960698689956</v>
      </c>
      <c r="CB40" s="116">
        <v>156.06694560669456</v>
      </c>
      <c r="CC40" s="116">
        <v>163.63636363636365</v>
      </c>
      <c r="CD40" s="116">
        <v>253.65853658536585</v>
      </c>
      <c r="CE40" s="117">
        <v>207.0588235294118</v>
      </c>
      <c r="CF40" s="115">
        <v>118.48659003831416</v>
      </c>
      <c r="CG40" s="116">
        <v>186.86131386861314</v>
      </c>
      <c r="CH40" s="117">
        <v>151.22316525212182</v>
      </c>
      <c r="CI40" s="118">
        <v>115.43624161073826</v>
      </c>
      <c r="CJ40" s="116">
        <v>175.51020408163265</v>
      </c>
      <c r="CK40" s="116">
        <v>145.27027027027026</v>
      </c>
      <c r="CL40" s="116">
        <v>136.14457831325302</v>
      </c>
      <c r="CM40" s="116">
        <v>250</v>
      </c>
      <c r="CN40" s="116">
        <v>187.82894736842107</v>
      </c>
      <c r="CO40" s="116">
        <v>115.04424778761062</v>
      </c>
      <c r="CP40" s="116">
        <v>202.56410256410254</v>
      </c>
      <c r="CQ40" s="116">
        <v>155.58194774346794</v>
      </c>
      <c r="CR40" s="116">
        <v>107.39910313901346</v>
      </c>
      <c r="CS40" s="116">
        <v>154.39429928741092</v>
      </c>
      <c r="CT40" s="116">
        <v>130.21914648212226</v>
      </c>
      <c r="CU40" s="116">
        <v>175.43859649122805</v>
      </c>
      <c r="CV40" s="116">
        <v>248.27586206896552</v>
      </c>
      <c r="CW40" s="117">
        <v>212.17391304347828</v>
      </c>
    </row>
    <row r="41" spans="1:101" ht="18" customHeight="1" x14ac:dyDescent="0.15">
      <c r="B41" s="114" t="s">
        <v>80</v>
      </c>
      <c r="C41" s="115">
        <v>23.032749289056049</v>
      </c>
      <c r="D41" s="116">
        <v>21.797773151081742</v>
      </c>
      <c r="E41" s="117">
        <v>22.411153635866594</v>
      </c>
      <c r="F41" s="115">
        <v>23.154570995251238</v>
      </c>
      <c r="G41" s="116">
        <v>21.748110708818313</v>
      </c>
      <c r="H41" s="117">
        <v>22.44328655344459</v>
      </c>
      <c r="I41" s="118">
        <v>24.234234234234233</v>
      </c>
      <c r="J41" s="116">
        <v>21.906976744186046</v>
      </c>
      <c r="K41" s="116">
        <v>23.089244851258581</v>
      </c>
      <c r="L41" s="116">
        <v>25.966494845360828</v>
      </c>
      <c r="M41" s="116">
        <v>25.36319612590799</v>
      </c>
      <c r="N41" s="116">
        <v>25.655430711610489</v>
      </c>
      <c r="O41" s="116">
        <v>21.921921921921921</v>
      </c>
      <c r="P41" s="116">
        <v>22.098863335976738</v>
      </c>
      <c r="Q41" s="116">
        <v>22.011818426000538</v>
      </c>
      <c r="R41" s="116">
        <v>16.971279373368144</v>
      </c>
      <c r="S41" s="116">
        <v>15.820029027576195</v>
      </c>
      <c r="T41" s="116">
        <v>16.426116838487971</v>
      </c>
      <c r="U41" s="116">
        <v>17.555147058823529</v>
      </c>
      <c r="V41" s="116">
        <v>17.86743515850144</v>
      </c>
      <c r="W41" s="116">
        <v>17.707844058243307</v>
      </c>
      <c r="X41" s="116">
        <v>25.476225098153265</v>
      </c>
      <c r="Y41" s="116">
        <v>22.816548265775179</v>
      </c>
      <c r="Z41" s="116">
        <v>24.117814456459875</v>
      </c>
      <c r="AA41" s="116">
        <v>24.854574299312532</v>
      </c>
      <c r="AB41" s="116">
        <v>20.640655105973025</v>
      </c>
      <c r="AC41" s="116">
        <v>22.649357196874213</v>
      </c>
      <c r="AD41" s="116">
        <v>24.276672694394215</v>
      </c>
      <c r="AE41" s="116">
        <v>24.106187111967458</v>
      </c>
      <c r="AF41" s="116">
        <v>24.189114898295767</v>
      </c>
      <c r="AG41" s="116">
        <v>20.997423629002576</v>
      </c>
      <c r="AH41" s="116">
        <v>20.541974606784159</v>
      </c>
      <c r="AI41" s="116">
        <v>20.773037064699842</v>
      </c>
      <c r="AJ41" s="116">
        <v>25.273159144893111</v>
      </c>
      <c r="AK41" s="116">
        <v>22.333866179493032</v>
      </c>
      <c r="AL41" s="116">
        <v>23.774595412737224</v>
      </c>
      <c r="AM41" s="116">
        <v>13.866231647634583</v>
      </c>
      <c r="AN41" s="116">
        <v>17.210144927536231</v>
      </c>
      <c r="AO41" s="116">
        <v>15.450643776824036</v>
      </c>
      <c r="AP41" s="116">
        <v>15.040000000000001</v>
      </c>
      <c r="AQ41" s="116">
        <v>15.563506261180679</v>
      </c>
      <c r="AR41" s="116">
        <v>15.287162162162163</v>
      </c>
      <c r="AS41" s="116">
        <v>18.518518518518519</v>
      </c>
      <c r="AT41" s="116">
        <v>15.602836879432624</v>
      </c>
      <c r="AU41" s="116">
        <v>17.098445595854923</v>
      </c>
      <c r="AV41" s="116">
        <v>14.981949458483754</v>
      </c>
      <c r="AW41" s="116">
        <v>10.606060606060606</v>
      </c>
      <c r="AX41" s="116">
        <v>12.846580406654343</v>
      </c>
      <c r="AY41" s="116">
        <v>22.375690607734807</v>
      </c>
      <c r="AZ41" s="116">
        <v>21.570736955352341</v>
      </c>
      <c r="BA41" s="116">
        <v>21.967838648133007</v>
      </c>
      <c r="BB41" s="116">
        <v>20.159151193633953</v>
      </c>
      <c r="BC41" s="116">
        <v>19.251336898395721</v>
      </c>
      <c r="BD41" s="117">
        <v>19.70705725699068</v>
      </c>
      <c r="BE41" s="115">
        <v>24.631526355233575</v>
      </c>
      <c r="BF41" s="116">
        <v>23.767560664112388</v>
      </c>
      <c r="BG41" s="117">
        <v>24.204344531447337</v>
      </c>
      <c r="BH41" s="115">
        <v>17.620286085825747</v>
      </c>
      <c r="BI41" s="116">
        <v>15.959468017732743</v>
      </c>
      <c r="BJ41" s="117">
        <v>16.778954122553738</v>
      </c>
      <c r="BK41" s="115">
        <v>27.938871473354233</v>
      </c>
      <c r="BL41" s="116">
        <v>25.85551330798479</v>
      </c>
      <c r="BM41" s="117">
        <v>26.881512929370899</v>
      </c>
      <c r="BN41" s="115">
        <v>14.248251748251747</v>
      </c>
      <c r="BO41" s="116">
        <v>17.619926199261993</v>
      </c>
      <c r="BP41" s="117">
        <v>15.888689407540395</v>
      </c>
      <c r="BQ41" s="118">
        <v>7.4074074074074066</v>
      </c>
      <c r="BR41" s="116">
        <v>6.9767441860465116</v>
      </c>
      <c r="BS41" s="116">
        <v>7.216494845360824</v>
      </c>
      <c r="BT41" s="116">
        <v>14.468085106382977</v>
      </c>
      <c r="BU41" s="116">
        <v>13.574660633484163</v>
      </c>
      <c r="BV41" s="116">
        <v>14.035087719298245</v>
      </c>
      <c r="BW41" s="116">
        <v>14.056939501779359</v>
      </c>
      <c r="BX41" s="116">
        <v>20.909090909090907</v>
      </c>
      <c r="BY41" s="116">
        <v>17.446043165467625</v>
      </c>
      <c r="BZ41" s="116">
        <v>14.859437751004014</v>
      </c>
      <c r="CA41" s="116">
        <v>17.903930131004365</v>
      </c>
      <c r="CB41" s="116">
        <v>16.317991631799163</v>
      </c>
      <c r="CC41" s="116">
        <v>20.454545454545457</v>
      </c>
      <c r="CD41" s="116">
        <v>4.8780487804878048</v>
      </c>
      <c r="CE41" s="117">
        <v>12.941176470588237</v>
      </c>
      <c r="CF41" s="115">
        <v>11.685823754789272</v>
      </c>
      <c r="CG41" s="116">
        <v>11.05318039624609</v>
      </c>
      <c r="CH41" s="117">
        <v>11.382925611582625</v>
      </c>
      <c r="CI41" s="118">
        <v>17.449664429530202</v>
      </c>
      <c r="CJ41" s="116">
        <v>10.884353741496598</v>
      </c>
      <c r="CK41" s="116">
        <v>14.189189189189189</v>
      </c>
      <c r="CL41" s="116">
        <v>15.060240963855422</v>
      </c>
      <c r="CM41" s="116">
        <v>7.2463768115942031</v>
      </c>
      <c r="CN41" s="116">
        <v>11.513157894736842</v>
      </c>
      <c r="CO41" s="116">
        <v>11.061946902654867</v>
      </c>
      <c r="CP41" s="116">
        <v>10.256410256410255</v>
      </c>
      <c r="CQ41" s="116">
        <v>10.688836104513063</v>
      </c>
      <c r="CR41" s="116">
        <v>10.31390134529148</v>
      </c>
      <c r="CS41" s="116">
        <v>13.539192399049881</v>
      </c>
      <c r="CT41" s="116">
        <v>11.8800461361015</v>
      </c>
      <c r="CU41" s="116">
        <v>0</v>
      </c>
      <c r="CV41" s="116">
        <v>5.1724137931034484</v>
      </c>
      <c r="CW41" s="117">
        <v>2.6086956521739131</v>
      </c>
    </row>
    <row r="42" spans="1:101" s="113" customFormat="1" ht="18" customHeight="1" thickBot="1" x14ac:dyDescent="0.2">
      <c r="A42" s="105"/>
      <c r="B42" s="119" t="s">
        <v>81</v>
      </c>
      <c r="C42" s="120">
        <v>189.33407678827464</v>
      </c>
      <c r="D42" s="121">
        <v>270.35714285714289</v>
      </c>
      <c r="E42" s="122">
        <v>228.99894283158494</v>
      </c>
      <c r="F42" s="120">
        <v>174.74498013529475</v>
      </c>
      <c r="G42" s="121">
        <v>249.85474860335194</v>
      </c>
      <c r="H42" s="122">
        <v>211.55341400646117</v>
      </c>
      <c r="I42" s="110">
        <v>167.10037174721191</v>
      </c>
      <c r="J42" s="111">
        <v>282.59023354564755</v>
      </c>
      <c r="K42" s="111">
        <v>221.01090188305253</v>
      </c>
      <c r="L42" s="111">
        <v>139.95037220843673</v>
      </c>
      <c r="M42" s="111">
        <v>202.38663484486872</v>
      </c>
      <c r="N42" s="111">
        <v>171.77615571776155</v>
      </c>
      <c r="O42" s="111">
        <v>172.72727272727272</v>
      </c>
      <c r="P42" s="111">
        <v>260.04784688995215</v>
      </c>
      <c r="Q42" s="111">
        <v>217.26662599145817</v>
      </c>
      <c r="R42" s="111">
        <v>416.92307692307696</v>
      </c>
      <c r="S42" s="111">
        <v>667.88990825688074</v>
      </c>
      <c r="T42" s="111">
        <v>531.38075313807531</v>
      </c>
      <c r="U42" s="111">
        <v>392.67015706806279</v>
      </c>
      <c r="V42" s="111">
        <v>506.45161290322579</v>
      </c>
      <c r="W42" s="111">
        <v>448.80636604774537</v>
      </c>
      <c r="X42" s="111">
        <v>143.7214611872146</v>
      </c>
      <c r="Y42" s="111">
        <v>198.41269841269843</v>
      </c>
      <c r="Z42" s="111">
        <v>170.14749262536873</v>
      </c>
      <c r="AA42" s="111">
        <v>188.93617021276597</v>
      </c>
      <c r="AB42" s="111">
        <v>276.6627771295216</v>
      </c>
      <c r="AC42" s="111">
        <v>230.77351140790205</v>
      </c>
      <c r="AD42" s="111">
        <v>136.40595903165735</v>
      </c>
      <c r="AE42" s="111">
        <v>178.06394316163409</v>
      </c>
      <c r="AF42" s="111">
        <v>157.72727272727275</v>
      </c>
      <c r="AG42" s="111">
        <v>129.53549517966695</v>
      </c>
      <c r="AH42" s="111">
        <v>185.3321033210332</v>
      </c>
      <c r="AI42" s="111">
        <v>156.71910112359549</v>
      </c>
      <c r="AJ42" s="111">
        <v>128.00751879699249</v>
      </c>
      <c r="AK42" s="111">
        <v>185.37832310838448</v>
      </c>
      <c r="AL42" s="111">
        <v>155.48481880509303</v>
      </c>
      <c r="AM42" s="111">
        <v>418.82352941176475</v>
      </c>
      <c r="AN42" s="111">
        <v>540</v>
      </c>
      <c r="AO42" s="111">
        <v>482.77777777777777</v>
      </c>
      <c r="AP42" s="111">
        <v>505.31914893617022</v>
      </c>
      <c r="AQ42" s="111">
        <v>720.68965517241384</v>
      </c>
      <c r="AR42" s="111">
        <v>608.83977900552486</v>
      </c>
      <c r="AS42" s="111">
        <v>436.36363636363632</v>
      </c>
      <c r="AT42" s="111">
        <v>797.72727272727275</v>
      </c>
      <c r="AU42" s="111">
        <v>596.969696969697</v>
      </c>
      <c r="AV42" s="111">
        <v>514.45783132530119</v>
      </c>
      <c r="AW42" s="111">
        <v>1035.7142857142858</v>
      </c>
      <c r="AX42" s="111">
        <v>724.46043165467631</v>
      </c>
      <c r="AY42" s="111">
        <v>261.23456790123458</v>
      </c>
      <c r="AZ42" s="111">
        <v>344.88778054862843</v>
      </c>
      <c r="BA42" s="111">
        <v>302.85359801488835</v>
      </c>
      <c r="BB42" s="111">
        <v>271.71052631578948</v>
      </c>
      <c r="BC42" s="111">
        <v>409.02777777777777</v>
      </c>
      <c r="BD42" s="112">
        <v>338.51351351351349</v>
      </c>
      <c r="BE42" s="120">
        <v>133.67139959432049</v>
      </c>
      <c r="BF42" s="121">
        <v>187.47984954325631</v>
      </c>
      <c r="BG42" s="122">
        <v>159.79650404382991</v>
      </c>
      <c r="BH42" s="120">
        <v>442.80442804428048</v>
      </c>
      <c r="BI42" s="121">
        <v>623.01587301587301</v>
      </c>
      <c r="BJ42" s="122">
        <v>529.6367112810708</v>
      </c>
      <c r="BK42" s="120">
        <v>167.60168302945303</v>
      </c>
      <c r="BL42" s="121">
        <v>241.3235294117647</v>
      </c>
      <c r="BM42" s="122">
        <v>203.58937544867194</v>
      </c>
      <c r="BN42" s="120">
        <v>752.76073619631893</v>
      </c>
      <c r="BO42" s="121">
        <v>888.48167539267013</v>
      </c>
      <c r="BP42" s="122">
        <v>825.98870056497185</v>
      </c>
      <c r="BQ42" s="110">
        <v>2000</v>
      </c>
      <c r="BR42" s="111">
        <v>3900</v>
      </c>
      <c r="BS42" s="111">
        <v>2814.2857142857142</v>
      </c>
      <c r="BT42" s="111">
        <v>741.17647058823536</v>
      </c>
      <c r="BU42" s="111">
        <v>1223.3333333333333</v>
      </c>
      <c r="BV42" s="111">
        <v>967.1875</v>
      </c>
      <c r="BW42" s="111">
        <v>643.03797468354423</v>
      </c>
      <c r="BX42" s="111">
        <v>589.56521739130437</v>
      </c>
      <c r="BY42" s="111">
        <v>611.34020618556701</v>
      </c>
      <c r="BZ42" s="111">
        <v>851.35135135135135</v>
      </c>
      <c r="CA42" s="111">
        <v>1051.219512195122</v>
      </c>
      <c r="CB42" s="111">
        <v>956.41025641025635</v>
      </c>
      <c r="CC42" s="111">
        <v>800</v>
      </c>
      <c r="CD42" s="111">
        <v>5200</v>
      </c>
      <c r="CE42" s="112">
        <v>1600</v>
      </c>
      <c r="CF42" s="120">
        <v>1013.9344262295081</v>
      </c>
      <c r="CG42" s="121">
        <v>1690.566037735849</v>
      </c>
      <c r="CH42" s="122">
        <v>1328.5087719298244</v>
      </c>
      <c r="CI42" s="110">
        <v>661.53846153846155</v>
      </c>
      <c r="CJ42" s="111">
        <v>1612.5</v>
      </c>
      <c r="CK42" s="111">
        <v>1023.8095238095237</v>
      </c>
      <c r="CL42" s="111">
        <v>903.99999999999989</v>
      </c>
      <c r="CM42" s="111">
        <v>3450</v>
      </c>
      <c r="CN42" s="111">
        <v>1631.4285714285713</v>
      </c>
      <c r="CO42" s="111">
        <v>1040</v>
      </c>
      <c r="CP42" s="111">
        <v>1975</v>
      </c>
      <c r="CQ42" s="111">
        <v>1455.5555555555554</v>
      </c>
      <c r="CR42" s="111">
        <v>1041.304347826087</v>
      </c>
      <c r="CS42" s="111">
        <v>1140.3508771929826</v>
      </c>
      <c r="CT42" s="111">
        <v>1096.1165048543689</v>
      </c>
      <c r="CU42" s="111" t="e">
        <v>#DIV/0!</v>
      </c>
      <c r="CV42" s="111">
        <v>4800</v>
      </c>
      <c r="CW42" s="112">
        <v>8133.333333333333</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97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87</v>
      </c>
    </row>
    <row r="51" spans="3:29" ht="14.25" customHeight="1" x14ac:dyDescent="0.15">
      <c r="C51" s="113"/>
      <c r="D51" s="113"/>
      <c r="E51" s="113"/>
      <c r="G51" s="113"/>
      <c r="H51" s="113" t="s">
        <v>88</v>
      </c>
    </row>
    <row r="52" spans="3:29" ht="7.5" customHeight="1" x14ac:dyDescent="0.15">
      <c r="C52" s="113"/>
      <c r="D52" s="113"/>
      <c r="E52" s="113"/>
      <c r="G52" s="113"/>
      <c r="H52" s="113"/>
    </row>
    <row r="53" spans="3:29" ht="14.25" customHeight="1" x14ac:dyDescent="0.15">
      <c r="C53" s="113"/>
      <c r="D53" s="113"/>
      <c r="E53" s="113"/>
      <c r="F53" s="113" t="s">
        <v>98</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91</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99</v>
      </c>
      <c r="E3" s="14"/>
      <c r="F3" s="12"/>
      <c r="G3" s="11"/>
      <c r="H3" s="14"/>
      <c r="I3" s="11"/>
      <c r="J3" s="14"/>
      <c r="K3" s="14"/>
      <c r="L3" s="14"/>
      <c r="M3" s="14"/>
      <c r="N3" s="14"/>
      <c r="O3" s="14"/>
      <c r="P3" s="14"/>
      <c r="Q3" s="14"/>
      <c r="R3" s="14"/>
      <c r="S3" s="14"/>
      <c r="T3" s="14"/>
      <c r="U3" s="14"/>
      <c r="V3" s="14"/>
      <c r="W3" s="14"/>
      <c r="X3" s="14"/>
      <c r="Y3" s="14"/>
      <c r="Z3" s="14"/>
      <c r="AA3" s="14"/>
      <c r="AB3" s="14"/>
      <c r="AC3" s="14"/>
      <c r="AD3" s="14" t="s">
        <v>100</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101</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102</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90825</v>
      </c>
      <c r="D7" s="40">
        <v>99815</v>
      </c>
      <c r="E7" s="41">
        <v>190640</v>
      </c>
      <c r="F7" s="42">
        <v>65819</v>
      </c>
      <c r="G7" s="43">
        <v>72451</v>
      </c>
      <c r="H7" s="41">
        <v>138270</v>
      </c>
      <c r="I7" s="44">
        <v>3683</v>
      </c>
      <c r="J7" s="45">
        <v>3962</v>
      </c>
      <c r="K7" s="45">
        <v>7645</v>
      </c>
      <c r="L7" s="45">
        <v>5043</v>
      </c>
      <c r="M7" s="45">
        <v>5858</v>
      </c>
      <c r="N7" s="45">
        <v>10901</v>
      </c>
      <c r="O7" s="45">
        <v>5849</v>
      </c>
      <c r="P7" s="45">
        <v>6784</v>
      </c>
      <c r="Q7" s="45">
        <v>12633</v>
      </c>
      <c r="R7" s="45">
        <v>1444</v>
      </c>
      <c r="S7" s="45">
        <v>1526</v>
      </c>
      <c r="T7" s="45">
        <v>2970</v>
      </c>
      <c r="U7" s="45">
        <v>2033</v>
      </c>
      <c r="V7" s="45">
        <v>2175</v>
      </c>
      <c r="W7" s="45">
        <v>4208</v>
      </c>
      <c r="X7" s="45">
        <v>11129</v>
      </c>
      <c r="Y7" s="45">
        <v>12056</v>
      </c>
      <c r="Z7" s="45">
        <v>23185</v>
      </c>
      <c r="AA7" s="45">
        <v>6488</v>
      </c>
      <c r="AB7" s="45">
        <v>7357</v>
      </c>
      <c r="AC7" s="45">
        <v>13845</v>
      </c>
      <c r="AD7" s="45">
        <v>6957</v>
      </c>
      <c r="AE7" s="45">
        <v>7805</v>
      </c>
      <c r="AF7" s="45">
        <v>14762</v>
      </c>
      <c r="AG7" s="45">
        <v>8049</v>
      </c>
      <c r="AH7" s="45">
        <v>8361</v>
      </c>
      <c r="AI7" s="45">
        <v>16410</v>
      </c>
      <c r="AJ7" s="45">
        <v>6637</v>
      </c>
      <c r="AK7" s="45">
        <v>7166</v>
      </c>
      <c r="AL7" s="45">
        <v>13803</v>
      </c>
      <c r="AM7" s="45">
        <v>1056</v>
      </c>
      <c r="AN7" s="45">
        <v>1163</v>
      </c>
      <c r="AO7" s="45">
        <v>2219</v>
      </c>
      <c r="AP7" s="45">
        <v>1196</v>
      </c>
      <c r="AQ7" s="45">
        <v>1275</v>
      </c>
      <c r="AR7" s="45">
        <v>2471</v>
      </c>
      <c r="AS7" s="45">
        <v>593</v>
      </c>
      <c r="AT7" s="45">
        <v>678</v>
      </c>
      <c r="AU7" s="45">
        <v>1271</v>
      </c>
      <c r="AV7" s="45">
        <v>1064</v>
      </c>
      <c r="AW7" s="45">
        <v>1166</v>
      </c>
      <c r="AX7" s="45">
        <v>2230</v>
      </c>
      <c r="AY7" s="45">
        <v>3278</v>
      </c>
      <c r="AZ7" s="45">
        <v>3636</v>
      </c>
      <c r="BA7" s="45">
        <v>6914</v>
      </c>
      <c r="BB7" s="45">
        <v>1320</v>
      </c>
      <c r="BC7" s="45">
        <v>1483</v>
      </c>
      <c r="BD7" s="46">
        <v>2803</v>
      </c>
      <c r="BE7" s="47">
        <v>12596</v>
      </c>
      <c r="BF7" s="48">
        <v>13162</v>
      </c>
      <c r="BG7" s="46">
        <v>25758</v>
      </c>
      <c r="BH7" s="49">
        <v>3006</v>
      </c>
      <c r="BI7" s="45">
        <v>3403</v>
      </c>
      <c r="BJ7" s="46">
        <v>6409</v>
      </c>
      <c r="BK7" s="49">
        <v>4454</v>
      </c>
      <c r="BL7" s="45">
        <v>4951</v>
      </c>
      <c r="BM7" s="46">
        <v>9405</v>
      </c>
      <c r="BN7" s="49">
        <v>2541</v>
      </c>
      <c r="BO7" s="45">
        <v>2979</v>
      </c>
      <c r="BP7" s="46">
        <v>5520</v>
      </c>
      <c r="BQ7" s="44">
        <v>139</v>
      </c>
      <c r="BR7" s="45">
        <v>163</v>
      </c>
      <c r="BS7" s="45">
        <v>302</v>
      </c>
      <c r="BT7" s="45">
        <v>524</v>
      </c>
      <c r="BU7" s="45">
        <v>621</v>
      </c>
      <c r="BV7" s="45">
        <v>1145</v>
      </c>
      <c r="BW7" s="45">
        <v>1149</v>
      </c>
      <c r="BX7" s="45">
        <v>1346</v>
      </c>
      <c r="BY7" s="45">
        <v>2495</v>
      </c>
      <c r="BZ7" s="45">
        <v>604</v>
      </c>
      <c r="CA7" s="45">
        <v>702</v>
      </c>
      <c r="CB7" s="45">
        <v>1306</v>
      </c>
      <c r="CC7" s="45">
        <v>125</v>
      </c>
      <c r="CD7" s="45">
        <v>147</v>
      </c>
      <c r="CE7" s="46">
        <v>272</v>
      </c>
      <c r="CF7" s="49">
        <v>2409</v>
      </c>
      <c r="CG7" s="45">
        <v>2869</v>
      </c>
      <c r="CH7" s="46">
        <v>5278</v>
      </c>
      <c r="CI7" s="44">
        <v>347</v>
      </c>
      <c r="CJ7" s="44">
        <v>425</v>
      </c>
      <c r="CK7" s="45">
        <v>772</v>
      </c>
      <c r="CL7" s="45">
        <v>417</v>
      </c>
      <c r="CM7" s="45">
        <v>497</v>
      </c>
      <c r="CN7" s="45">
        <v>914</v>
      </c>
      <c r="CO7" s="45">
        <v>513</v>
      </c>
      <c r="CP7" s="45">
        <v>611</v>
      </c>
      <c r="CQ7" s="45">
        <v>1124</v>
      </c>
      <c r="CR7" s="45">
        <v>975</v>
      </c>
      <c r="CS7" s="45">
        <v>1131</v>
      </c>
      <c r="CT7" s="45">
        <v>2106</v>
      </c>
      <c r="CU7" s="45">
        <v>157</v>
      </c>
      <c r="CV7" s="45">
        <v>205</v>
      </c>
      <c r="CW7" s="46">
        <v>362</v>
      </c>
    </row>
    <row r="8" spans="1:256" s="60" customFormat="1" ht="18" customHeight="1" thickTop="1" x14ac:dyDescent="0.15">
      <c r="A8" s="51" t="s">
        <v>46</v>
      </c>
      <c r="B8" s="52" t="s">
        <v>47</v>
      </c>
      <c r="C8" s="53">
        <v>3726</v>
      </c>
      <c r="D8" s="54">
        <v>3637</v>
      </c>
      <c r="E8" s="55">
        <v>7363</v>
      </c>
      <c r="F8" s="53">
        <v>2801</v>
      </c>
      <c r="G8" s="54">
        <v>2748</v>
      </c>
      <c r="H8" s="55">
        <v>5549</v>
      </c>
      <c r="I8" s="56">
        <v>138</v>
      </c>
      <c r="J8" s="57">
        <v>124</v>
      </c>
      <c r="K8" s="57">
        <v>262</v>
      </c>
      <c r="L8" s="57">
        <v>197</v>
      </c>
      <c r="M8" s="57">
        <v>200</v>
      </c>
      <c r="N8" s="57">
        <v>397</v>
      </c>
      <c r="O8" s="57">
        <v>260</v>
      </c>
      <c r="P8" s="57">
        <v>284</v>
      </c>
      <c r="Q8" s="57">
        <v>544</v>
      </c>
      <c r="R8" s="57">
        <v>36</v>
      </c>
      <c r="S8" s="57">
        <v>23</v>
      </c>
      <c r="T8" s="57">
        <v>59</v>
      </c>
      <c r="U8" s="57">
        <v>53</v>
      </c>
      <c r="V8" s="57">
        <v>56</v>
      </c>
      <c r="W8" s="57">
        <v>109</v>
      </c>
      <c r="X8" s="57">
        <v>532</v>
      </c>
      <c r="Y8" s="57">
        <v>504</v>
      </c>
      <c r="Z8" s="57">
        <v>1036</v>
      </c>
      <c r="AA8" s="57">
        <v>244</v>
      </c>
      <c r="AB8" s="57">
        <v>238</v>
      </c>
      <c r="AC8" s="57">
        <v>482</v>
      </c>
      <c r="AD8" s="57">
        <v>356</v>
      </c>
      <c r="AE8" s="57">
        <v>374</v>
      </c>
      <c r="AF8" s="57">
        <v>730</v>
      </c>
      <c r="AG8" s="57">
        <v>367</v>
      </c>
      <c r="AH8" s="57">
        <v>361</v>
      </c>
      <c r="AI8" s="57">
        <v>728</v>
      </c>
      <c r="AJ8" s="57">
        <v>364</v>
      </c>
      <c r="AK8" s="57">
        <v>335</v>
      </c>
      <c r="AL8" s="57">
        <v>699</v>
      </c>
      <c r="AM8" s="57">
        <v>19</v>
      </c>
      <c r="AN8" s="57">
        <v>21</v>
      </c>
      <c r="AO8" s="57">
        <v>40</v>
      </c>
      <c r="AP8" s="57">
        <v>23</v>
      </c>
      <c r="AQ8" s="57">
        <v>23</v>
      </c>
      <c r="AR8" s="57">
        <v>46</v>
      </c>
      <c r="AS8" s="57">
        <v>9</v>
      </c>
      <c r="AT8" s="57">
        <v>12</v>
      </c>
      <c r="AU8" s="57">
        <v>21</v>
      </c>
      <c r="AV8" s="57">
        <v>19</v>
      </c>
      <c r="AW8" s="57">
        <v>12</v>
      </c>
      <c r="AX8" s="57">
        <v>31</v>
      </c>
      <c r="AY8" s="57">
        <v>141</v>
      </c>
      <c r="AZ8" s="57">
        <v>138</v>
      </c>
      <c r="BA8" s="57">
        <v>279</v>
      </c>
      <c r="BB8" s="57">
        <v>43</v>
      </c>
      <c r="BC8" s="57">
        <v>43</v>
      </c>
      <c r="BD8" s="58">
        <v>86</v>
      </c>
      <c r="BE8" s="59">
        <v>605</v>
      </c>
      <c r="BF8" s="57">
        <v>570</v>
      </c>
      <c r="BG8" s="58">
        <v>1175</v>
      </c>
      <c r="BH8" s="59">
        <v>72</v>
      </c>
      <c r="BI8" s="57">
        <v>69</v>
      </c>
      <c r="BJ8" s="58">
        <v>141</v>
      </c>
      <c r="BK8" s="59">
        <v>191</v>
      </c>
      <c r="BL8" s="57">
        <v>194</v>
      </c>
      <c r="BM8" s="58">
        <v>385</v>
      </c>
      <c r="BN8" s="59">
        <v>38</v>
      </c>
      <c r="BO8" s="57">
        <v>36</v>
      </c>
      <c r="BP8" s="58">
        <v>74</v>
      </c>
      <c r="BQ8" s="56">
        <v>0</v>
      </c>
      <c r="BR8" s="57">
        <v>1</v>
      </c>
      <c r="BS8" s="57">
        <v>1</v>
      </c>
      <c r="BT8" s="57">
        <v>5</v>
      </c>
      <c r="BU8" s="57">
        <v>4</v>
      </c>
      <c r="BV8" s="57">
        <v>9</v>
      </c>
      <c r="BW8" s="57">
        <v>21</v>
      </c>
      <c r="BX8" s="57">
        <v>16</v>
      </c>
      <c r="BY8" s="57">
        <v>37</v>
      </c>
      <c r="BZ8" s="57">
        <v>10</v>
      </c>
      <c r="CA8" s="57">
        <v>15</v>
      </c>
      <c r="CB8" s="57">
        <v>25</v>
      </c>
      <c r="CC8" s="57">
        <v>2</v>
      </c>
      <c r="CD8" s="57">
        <v>0</v>
      </c>
      <c r="CE8" s="58">
        <v>2</v>
      </c>
      <c r="CF8" s="59">
        <v>19</v>
      </c>
      <c r="CG8" s="57">
        <v>20</v>
      </c>
      <c r="CH8" s="58">
        <v>39</v>
      </c>
      <c r="CI8" s="56">
        <v>2</v>
      </c>
      <c r="CJ8" s="57">
        <v>2</v>
      </c>
      <c r="CK8" s="57">
        <v>4</v>
      </c>
      <c r="CL8" s="57">
        <v>3</v>
      </c>
      <c r="CM8" s="57">
        <v>2</v>
      </c>
      <c r="CN8" s="57">
        <v>5</v>
      </c>
      <c r="CO8" s="57">
        <v>4</v>
      </c>
      <c r="CP8" s="57">
        <v>7</v>
      </c>
      <c r="CQ8" s="57">
        <v>11</v>
      </c>
      <c r="CR8" s="57">
        <v>10</v>
      </c>
      <c r="CS8" s="57">
        <v>8</v>
      </c>
      <c r="CT8" s="57">
        <v>18</v>
      </c>
      <c r="CU8" s="57">
        <v>0</v>
      </c>
      <c r="CV8" s="57">
        <v>1</v>
      </c>
      <c r="CW8" s="58">
        <v>1</v>
      </c>
    </row>
    <row r="9" spans="1:256" s="60" customFormat="1" ht="18" customHeight="1" x14ac:dyDescent="0.15">
      <c r="A9" s="61"/>
      <c r="B9" s="62" t="s">
        <v>48</v>
      </c>
      <c r="C9" s="63">
        <v>4388</v>
      </c>
      <c r="D9" s="64">
        <v>4049</v>
      </c>
      <c r="E9" s="65">
        <v>8437</v>
      </c>
      <c r="F9" s="63">
        <v>3260</v>
      </c>
      <c r="G9" s="64">
        <v>3019</v>
      </c>
      <c r="H9" s="65">
        <v>6279</v>
      </c>
      <c r="I9" s="66">
        <v>211</v>
      </c>
      <c r="J9" s="67">
        <v>173</v>
      </c>
      <c r="K9" s="67">
        <v>384</v>
      </c>
      <c r="L9" s="67">
        <v>296</v>
      </c>
      <c r="M9" s="67">
        <v>309</v>
      </c>
      <c r="N9" s="67">
        <v>605</v>
      </c>
      <c r="O9" s="67">
        <v>277</v>
      </c>
      <c r="P9" s="67">
        <v>252</v>
      </c>
      <c r="Q9" s="67">
        <v>529</v>
      </c>
      <c r="R9" s="67">
        <v>46</v>
      </c>
      <c r="S9" s="67">
        <v>37</v>
      </c>
      <c r="T9" s="67">
        <v>83</v>
      </c>
      <c r="U9" s="67">
        <v>64</v>
      </c>
      <c r="V9" s="67">
        <v>52</v>
      </c>
      <c r="W9" s="67">
        <v>116</v>
      </c>
      <c r="X9" s="67">
        <v>606</v>
      </c>
      <c r="Y9" s="67">
        <v>569</v>
      </c>
      <c r="Z9" s="67">
        <v>1175</v>
      </c>
      <c r="AA9" s="67">
        <v>316</v>
      </c>
      <c r="AB9" s="67">
        <v>261</v>
      </c>
      <c r="AC9" s="67">
        <v>577</v>
      </c>
      <c r="AD9" s="67">
        <v>384</v>
      </c>
      <c r="AE9" s="67">
        <v>380</v>
      </c>
      <c r="AF9" s="67">
        <v>764</v>
      </c>
      <c r="AG9" s="67">
        <v>392</v>
      </c>
      <c r="AH9" s="67">
        <v>379</v>
      </c>
      <c r="AI9" s="67">
        <v>771</v>
      </c>
      <c r="AJ9" s="67">
        <v>363</v>
      </c>
      <c r="AK9" s="67">
        <v>329</v>
      </c>
      <c r="AL9" s="67">
        <v>692</v>
      </c>
      <c r="AM9" s="67">
        <v>28</v>
      </c>
      <c r="AN9" s="67">
        <v>36</v>
      </c>
      <c r="AO9" s="67">
        <v>64</v>
      </c>
      <c r="AP9" s="67">
        <v>31</v>
      </c>
      <c r="AQ9" s="67">
        <v>32</v>
      </c>
      <c r="AR9" s="67">
        <v>63</v>
      </c>
      <c r="AS9" s="67">
        <v>18</v>
      </c>
      <c r="AT9" s="67">
        <v>10</v>
      </c>
      <c r="AU9" s="67">
        <v>28</v>
      </c>
      <c r="AV9" s="67">
        <v>30</v>
      </c>
      <c r="AW9" s="67">
        <v>19</v>
      </c>
      <c r="AX9" s="67">
        <v>49</v>
      </c>
      <c r="AY9" s="67">
        <v>141</v>
      </c>
      <c r="AZ9" s="67">
        <v>133</v>
      </c>
      <c r="BA9" s="67">
        <v>274</v>
      </c>
      <c r="BB9" s="67">
        <v>57</v>
      </c>
      <c r="BC9" s="67">
        <v>48</v>
      </c>
      <c r="BD9" s="68">
        <v>105</v>
      </c>
      <c r="BE9" s="69">
        <v>693</v>
      </c>
      <c r="BF9" s="67">
        <v>619</v>
      </c>
      <c r="BG9" s="68">
        <v>1312</v>
      </c>
      <c r="BH9" s="69">
        <v>95</v>
      </c>
      <c r="BI9" s="67">
        <v>81</v>
      </c>
      <c r="BJ9" s="68">
        <v>176</v>
      </c>
      <c r="BK9" s="69">
        <v>254</v>
      </c>
      <c r="BL9" s="67">
        <v>233</v>
      </c>
      <c r="BM9" s="68">
        <v>487</v>
      </c>
      <c r="BN9" s="69">
        <v>48</v>
      </c>
      <c r="BO9" s="67">
        <v>58</v>
      </c>
      <c r="BP9" s="68">
        <v>106</v>
      </c>
      <c r="BQ9" s="66">
        <v>2</v>
      </c>
      <c r="BR9" s="67">
        <v>2</v>
      </c>
      <c r="BS9" s="67">
        <v>4</v>
      </c>
      <c r="BT9" s="67">
        <v>8</v>
      </c>
      <c r="BU9" s="67">
        <v>13</v>
      </c>
      <c r="BV9" s="67">
        <v>21</v>
      </c>
      <c r="BW9" s="67">
        <v>26</v>
      </c>
      <c r="BX9" s="67">
        <v>32</v>
      </c>
      <c r="BY9" s="67">
        <v>58</v>
      </c>
      <c r="BZ9" s="67">
        <v>9</v>
      </c>
      <c r="CA9" s="67">
        <v>11</v>
      </c>
      <c r="CB9" s="67">
        <v>20</v>
      </c>
      <c r="CC9" s="67">
        <v>3</v>
      </c>
      <c r="CD9" s="67">
        <v>0</v>
      </c>
      <c r="CE9" s="68">
        <v>3</v>
      </c>
      <c r="CF9" s="69">
        <v>38</v>
      </c>
      <c r="CG9" s="67">
        <v>39</v>
      </c>
      <c r="CH9" s="68">
        <v>77</v>
      </c>
      <c r="CI9" s="66">
        <v>9</v>
      </c>
      <c r="CJ9" s="67">
        <v>6</v>
      </c>
      <c r="CK9" s="67">
        <v>15</v>
      </c>
      <c r="CL9" s="67">
        <v>9</v>
      </c>
      <c r="CM9" s="67">
        <v>8</v>
      </c>
      <c r="CN9" s="67">
        <v>17</v>
      </c>
      <c r="CO9" s="67">
        <v>9</v>
      </c>
      <c r="CP9" s="67">
        <v>7</v>
      </c>
      <c r="CQ9" s="67">
        <v>16</v>
      </c>
      <c r="CR9" s="67">
        <v>11</v>
      </c>
      <c r="CS9" s="67">
        <v>17</v>
      </c>
      <c r="CT9" s="67">
        <v>28</v>
      </c>
      <c r="CU9" s="67">
        <v>0</v>
      </c>
      <c r="CV9" s="67">
        <v>1</v>
      </c>
      <c r="CW9" s="68">
        <v>1</v>
      </c>
    </row>
    <row r="10" spans="1:256" s="60" customFormat="1" ht="18" customHeight="1" thickBot="1" x14ac:dyDescent="0.2">
      <c r="A10" s="61"/>
      <c r="B10" s="70" t="s">
        <v>49</v>
      </c>
      <c r="C10" s="71">
        <v>4456</v>
      </c>
      <c r="D10" s="72">
        <v>4347</v>
      </c>
      <c r="E10" s="73">
        <v>8803</v>
      </c>
      <c r="F10" s="74">
        <v>3280</v>
      </c>
      <c r="G10" s="75">
        <v>3178</v>
      </c>
      <c r="H10" s="73">
        <v>6458</v>
      </c>
      <c r="I10" s="76">
        <v>195</v>
      </c>
      <c r="J10" s="77">
        <v>183</v>
      </c>
      <c r="K10" s="77">
        <v>378</v>
      </c>
      <c r="L10" s="77">
        <v>312</v>
      </c>
      <c r="M10" s="77">
        <v>334</v>
      </c>
      <c r="N10" s="77">
        <v>646</v>
      </c>
      <c r="O10" s="77">
        <v>266</v>
      </c>
      <c r="P10" s="77">
        <v>297</v>
      </c>
      <c r="Q10" s="77">
        <v>563</v>
      </c>
      <c r="R10" s="77">
        <v>47</v>
      </c>
      <c r="S10" s="77">
        <v>49</v>
      </c>
      <c r="T10" s="77">
        <v>96</v>
      </c>
      <c r="U10" s="77">
        <v>75</v>
      </c>
      <c r="V10" s="77">
        <v>81</v>
      </c>
      <c r="W10" s="77">
        <v>156</v>
      </c>
      <c r="X10" s="77">
        <v>619</v>
      </c>
      <c r="Y10" s="77">
        <v>564</v>
      </c>
      <c r="Z10" s="77">
        <v>1183</v>
      </c>
      <c r="AA10" s="77">
        <v>385</v>
      </c>
      <c r="AB10" s="77">
        <v>346</v>
      </c>
      <c r="AC10" s="77">
        <v>731</v>
      </c>
      <c r="AD10" s="77">
        <v>340</v>
      </c>
      <c r="AE10" s="77">
        <v>374</v>
      </c>
      <c r="AF10" s="77">
        <v>714</v>
      </c>
      <c r="AG10" s="77">
        <v>382</v>
      </c>
      <c r="AH10" s="77">
        <v>343</v>
      </c>
      <c r="AI10" s="77">
        <v>725</v>
      </c>
      <c r="AJ10" s="77">
        <v>341</v>
      </c>
      <c r="AK10" s="77">
        <v>312</v>
      </c>
      <c r="AL10" s="77">
        <v>653</v>
      </c>
      <c r="AM10" s="77">
        <v>38</v>
      </c>
      <c r="AN10" s="77">
        <v>38</v>
      </c>
      <c r="AO10" s="77">
        <v>76</v>
      </c>
      <c r="AP10" s="77">
        <v>40</v>
      </c>
      <c r="AQ10" s="77">
        <v>32</v>
      </c>
      <c r="AR10" s="77">
        <v>72</v>
      </c>
      <c r="AS10" s="77">
        <v>29</v>
      </c>
      <c r="AT10" s="77">
        <v>22</v>
      </c>
      <c r="AU10" s="77">
        <v>51</v>
      </c>
      <c r="AV10" s="77">
        <v>33</v>
      </c>
      <c r="AW10" s="77">
        <v>26</v>
      </c>
      <c r="AX10" s="77">
        <v>59</v>
      </c>
      <c r="AY10" s="77">
        <v>124</v>
      </c>
      <c r="AZ10" s="77">
        <v>125</v>
      </c>
      <c r="BA10" s="77">
        <v>249</v>
      </c>
      <c r="BB10" s="77">
        <v>54</v>
      </c>
      <c r="BC10" s="77">
        <v>52</v>
      </c>
      <c r="BD10" s="78">
        <v>106</v>
      </c>
      <c r="BE10" s="79">
        <v>667</v>
      </c>
      <c r="BF10" s="77">
        <v>665</v>
      </c>
      <c r="BG10" s="78">
        <v>1332</v>
      </c>
      <c r="BH10" s="79">
        <v>102</v>
      </c>
      <c r="BI10" s="77">
        <v>103</v>
      </c>
      <c r="BJ10" s="78">
        <v>205</v>
      </c>
      <c r="BK10" s="79">
        <v>264</v>
      </c>
      <c r="BL10" s="77">
        <v>255</v>
      </c>
      <c r="BM10" s="78">
        <v>519</v>
      </c>
      <c r="BN10" s="79">
        <v>76</v>
      </c>
      <c r="BO10" s="77">
        <v>97</v>
      </c>
      <c r="BP10" s="78">
        <v>173</v>
      </c>
      <c r="BQ10" s="76">
        <v>2</v>
      </c>
      <c r="BR10" s="77">
        <v>0</v>
      </c>
      <c r="BS10" s="77">
        <v>2</v>
      </c>
      <c r="BT10" s="77">
        <v>21</v>
      </c>
      <c r="BU10" s="77">
        <v>15</v>
      </c>
      <c r="BV10" s="77">
        <v>36</v>
      </c>
      <c r="BW10" s="77">
        <v>30</v>
      </c>
      <c r="BX10" s="77">
        <v>66</v>
      </c>
      <c r="BY10" s="77">
        <v>96</v>
      </c>
      <c r="BZ10" s="77">
        <v>19</v>
      </c>
      <c r="CA10" s="77">
        <v>14</v>
      </c>
      <c r="CB10" s="77">
        <v>33</v>
      </c>
      <c r="CC10" s="77">
        <v>4</v>
      </c>
      <c r="CD10" s="77">
        <v>2</v>
      </c>
      <c r="CE10" s="78">
        <v>6</v>
      </c>
      <c r="CF10" s="79">
        <v>67</v>
      </c>
      <c r="CG10" s="77">
        <v>49</v>
      </c>
      <c r="CH10" s="78">
        <v>116</v>
      </c>
      <c r="CI10" s="76">
        <v>15</v>
      </c>
      <c r="CJ10" s="77">
        <v>9</v>
      </c>
      <c r="CK10" s="77">
        <v>24</v>
      </c>
      <c r="CL10" s="77">
        <v>13</v>
      </c>
      <c r="CM10" s="77">
        <v>0</v>
      </c>
      <c r="CN10" s="77">
        <v>13</v>
      </c>
      <c r="CO10" s="77">
        <v>12</v>
      </c>
      <c r="CP10" s="77">
        <v>6</v>
      </c>
      <c r="CQ10" s="77">
        <v>18</v>
      </c>
      <c r="CR10" s="77">
        <v>27</v>
      </c>
      <c r="CS10" s="77">
        <v>33</v>
      </c>
      <c r="CT10" s="77">
        <v>60</v>
      </c>
      <c r="CU10" s="77">
        <v>0</v>
      </c>
      <c r="CV10" s="77">
        <v>1</v>
      </c>
      <c r="CW10" s="78">
        <v>1</v>
      </c>
    </row>
    <row r="11" spans="1:256" s="50" customFormat="1" ht="18" customHeight="1" thickBot="1" x14ac:dyDescent="0.2">
      <c r="A11" s="80"/>
      <c r="B11" s="81" t="s">
        <v>50</v>
      </c>
      <c r="C11" s="82">
        <v>12570</v>
      </c>
      <c r="D11" s="83">
        <v>12033</v>
      </c>
      <c r="E11" s="84">
        <v>24603</v>
      </c>
      <c r="F11" s="82">
        <v>9341</v>
      </c>
      <c r="G11" s="83">
        <v>8945</v>
      </c>
      <c r="H11" s="84">
        <v>18286</v>
      </c>
      <c r="I11" s="85">
        <v>544</v>
      </c>
      <c r="J11" s="86">
        <v>480</v>
      </c>
      <c r="K11" s="86">
        <v>1024</v>
      </c>
      <c r="L11" s="86">
        <v>805</v>
      </c>
      <c r="M11" s="86">
        <v>843</v>
      </c>
      <c r="N11" s="86">
        <v>1648</v>
      </c>
      <c r="O11" s="86">
        <v>803</v>
      </c>
      <c r="P11" s="86">
        <v>833</v>
      </c>
      <c r="Q11" s="86">
        <v>1636</v>
      </c>
      <c r="R11" s="86">
        <v>129</v>
      </c>
      <c r="S11" s="86">
        <v>109</v>
      </c>
      <c r="T11" s="86">
        <v>238</v>
      </c>
      <c r="U11" s="86">
        <v>192</v>
      </c>
      <c r="V11" s="86">
        <v>189</v>
      </c>
      <c r="W11" s="86">
        <v>381</v>
      </c>
      <c r="X11" s="86">
        <v>1757</v>
      </c>
      <c r="Y11" s="86">
        <v>1637</v>
      </c>
      <c r="Z11" s="86">
        <v>3394</v>
      </c>
      <c r="AA11" s="86">
        <v>945</v>
      </c>
      <c r="AB11" s="86">
        <v>845</v>
      </c>
      <c r="AC11" s="86">
        <v>1790</v>
      </c>
      <c r="AD11" s="86">
        <v>1080</v>
      </c>
      <c r="AE11" s="86">
        <v>1128</v>
      </c>
      <c r="AF11" s="86">
        <v>2208</v>
      </c>
      <c r="AG11" s="86">
        <v>1141</v>
      </c>
      <c r="AH11" s="86">
        <v>1083</v>
      </c>
      <c r="AI11" s="86">
        <v>2224</v>
      </c>
      <c r="AJ11" s="86">
        <v>1068</v>
      </c>
      <c r="AK11" s="86">
        <v>976</v>
      </c>
      <c r="AL11" s="86">
        <v>2044</v>
      </c>
      <c r="AM11" s="86">
        <v>85</v>
      </c>
      <c r="AN11" s="86">
        <v>95</v>
      </c>
      <c r="AO11" s="86">
        <v>180</v>
      </c>
      <c r="AP11" s="86">
        <v>94</v>
      </c>
      <c r="AQ11" s="86">
        <v>87</v>
      </c>
      <c r="AR11" s="86">
        <v>181</v>
      </c>
      <c r="AS11" s="86">
        <v>56</v>
      </c>
      <c r="AT11" s="86">
        <v>44</v>
      </c>
      <c r="AU11" s="86">
        <v>100</v>
      </c>
      <c r="AV11" s="86">
        <v>82</v>
      </c>
      <c r="AW11" s="86">
        <v>57</v>
      </c>
      <c r="AX11" s="86">
        <v>139</v>
      </c>
      <c r="AY11" s="86">
        <v>406</v>
      </c>
      <c r="AZ11" s="86">
        <v>396</v>
      </c>
      <c r="BA11" s="86">
        <v>802</v>
      </c>
      <c r="BB11" s="86">
        <v>154</v>
      </c>
      <c r="BC11" s="86">
        <v>143</v>
      </c>
      <c r="BD11" s="87">
        <v>297</v>
      </c>
      <c r="BE11" s="88">
        <v>1965</v>
      </c>
      <c r="BF11" s="86">
        <v>1854</v>
      </c>
      <c r="BG11" s="87">
        <v>3819</v>
      </c>
      <c r="BH11" s="88">
        <v>269</v>
      </c>
      <c r="BI11" s="86">
        <v>253</v>
      </c>
      <c r="BJ11" s="87">
        <v>522</v>
      </c>
      <c r="BK11" s="88">
        <v>709</v>
      </c>
      <c r="BL11" s="86">
        <v>682</v>
      </c>
      <c r="BM11" s="87">
        <v>1391</v>
      </c>
      <c r="BN11" s="88">
        <v>162</v>
      </c>
      <c r="BO11" s="86">
        <v>191</v>
      </c>
      <c r="BP11" s="87">
        <v>353</v>
      </c>
      <c r="BQ11" s="85">
        <v>4</v>
      </c>
      <c r="BR11" s="86">
        <v>3</v>
      </c>
      <c r="BS11" s="86">
        <v>7</v>
      </c>
      <c r="BT11" s="86">
        <v>34</v>
      </c>
      <c r="BU11" s="86">
        <v>32</v>
      </c>
      <c r="BV11" s="86">
        <v>66</v>
      </c>
      <c r="BW11" s="86">
        <v>77</v>
      </c>
      <c r="BX11" s="86">
        <v>114</v>
      </c>
      <c r="BY11" s="86">
        <v>191</v>
      </c>
      <c r="BZ11" s="86">
        <v>38</v>
      </c>
      <c r="CA11" s="86">
        <v>40</v>
      </c>
      <c r="CB11" s="86">
        <v>78</v>
      </c>
      <c r="CC11" s="86">
        <v>9</v>
      </c>
      <c r="CD11" s="86">
        <v>2</v>
      </c>
      <c r="CE11" s="87">
        <v>11</v>
      </c>
      <c r="CF11" s="88">
        <v>124</v>
      </c>
      <c r="CG11" s="86">
        <v>108</v>
      </c>
      <c r="CH11" s="87">
        <v>232</v>
      </c>
      <c r="CI11" s="85">
        <v>26</v>
      </c>
      <c r="CJ11" s="86">
        <v>17</v>
      </c>
      <c r="CK11" s="86">
        <v>43</v>
      </c>
      <c r="CL11" s="86">
        <v>25</v>
      </c>
      <c r="CM11" s="86">
        <v>10</v>
      </c>
      <c r="CN11" s="86">
        <v>35</v>
      </c>
      <c r="CO11" s="86">
        <v>25</v>
      </c>
      <c r="CP11" s="86">
        <v>20</v>
      </c>
      <c r="CQ11" s="86">
        <v>45</v>
      </c>
      <c r="CR11" s="86">
        <v>48</v>
      </c>
      <c r="CS11" s="86">
        <v>58</v>
      </c>
      <c r="CT11" s="86">
        <v>106</v>
      </c>
      <c r="CU11" s="86">
        <v>0</v>
      </c>
      <c r="CV11" s="86">
        <v>3</v>
      </c>
      <c r="CW11" s="87">
        <v>3</v>
      </c>
    </row>
    <row r="12" spans="1:256" s="50" customFormat="1" ht="18" customHeight="1" thickBot="1" x14ac:dyDescent="0.2">
      <c r="A12" s="89"/>
      <c r="B12" s="90" t="s">
        <v>51</v>
      </c>
      <c r="C12" s="91">
        <v>13.839801816680431</v>
      </c>
      <c r="D12" s="92">
        <v>12.055302309272154</v>
      </c>
      <c r="E12" s="93">
        <v>12.905476290390263</v>
      </c>
      <c r="F12" s="91">
        <v>14.191950652547137</v>
      </c>
      <c r="G12" s="92">
        <v>12.346275413727898</v>
      </c>
      <c r="H12" s="93">
        <v>13.224849931293845</v>
      </c>
      <c r="I12" s="94">
        <v>14.770567472169427</v>
      </c>
      <c r="J12" s="92">
        <v>12.115093387178193</v>
      </c>
      <c r="K12" s="92">
        <v>13.394375408763898</v>
      </c>
      <c r="L12" s="92">
        <v>15.962720602815782</v>
      </c>
      <c r="M12" s="92">
        <v>14.390576988733356</v>
      </c>
      <c r="N12" s="92">
        <v>15.117879093661132</v>
      </c>
      <c r="O12" s="92">
        <v>13.728842537185843</v>
      </c>
      <c r="P12" s="92">
        <v>12.278891509433961</v>
      </c>
      <c r="Q12" s="92">
        <v>12.950209768067758</v>
      </c>
      <c r="R12" s="92">
        <v>8.9335180055401651</v>
      </c>
      <c r="S12" s="92">
        <v>7.1428571428571423</v>
      </c>
      <c r="T12" s="92">
        <v>8.0134680134680121</v>
      </c>
      <c r="U12" s="92">
        <v>9.4441711756025573</v>
      </c>
      <c r="V12" s="92">
        <v>8.6896551724137936</v>
      </c>
      <c r="W12" s="92">
        <v>9.0541825095057042</v>
      </c>
      <c r="X12" s="92">
        <v>15.787581992991285</v>
      </c>
      <c r="Y12" s="92">
        <v>13.578301260783013</v>
      </c>
      <c r="Z12" s="92">
        <v>14.638775070088419</v>
      </c>
      <c r="AA12" s="92">
        <v>14.565351418002468</v>
      </c>
      <c r="AB12" s="92">
        <v>11.485659915726519</v>
      </c>
      <c r="AC12" s="92">
        <v>12.928855182376308</v>
      </c>
      <c r="AD12" s="92">
        <v>15.523932729624837</v>
      </c>
      <c r="AE12" s="92">
        <v>14.452274183215888</v>
      </c>
      <c r="AF12" s="92">
        <v>14.957322855981575</v>
      </c>
      <c r="AG12" s="92">
        <v>14.175673996769786</v>
      </c>
      <c r="AH12" s="92">
        <v>12.952996053103696</v>
      </c>
      <c r="AI12" s="92">
        <v>13.552711761121266</v>
      </c>
      <c r="AJ12" s="92">
        <v>16.091607654060567</v>
      </c>
      <c r="AK12" s="92">
        <v>13.619871615964277</v>
      </c>
      <c r="AL12" s="92">
        <v>14.808374990943998</v>
      </c>
      <c r="AM12" s="92">
        <v>8.0492424242424239</v>
      </c>
      <c r="AN12" s="92">
        <v>8.16852966466036</v>
      </c>
      <c r="AO12" s="92">
        <v>8.1117620549797209</v>
      </c>
      <c r="AP12" s="92">
        <v>7.8595317725752514</v>
      </c>
      <c r="AQ12" s="92">
        <v>6.8235294117647065</v>
      </c>
      <c r="AR12" s="92">
        <v>7.3249696479158226</v>
      </c>
      <c r="AS12" s="92">
        <v>9.4435075885328832</v>
      </c>
      <c r="AT12" s="92">
        <v>6.4896755162241888</v>
      </c>
      <c r="AU12" s="92">
        <v>7.8678206136900073</v>
      </c>
      <c r="AV12" s="92">
        <v>7.7067669172932325</v>
      </c>
      <c r="AW12" s="92">
        <v>4.8885077186963981</v>
      </c>
      <c r="AX12" s="92">
        <v>6.2331838565022419</v>
      </c>
      <c r="AY12" s="92">
        <v>12.385600976205003</v>
      </c>
      <c r="AZ12" s="92">
        <v>10.891089108910892</v>
      </c>
      <c r="BA12" s="92">
        <v>11.599652878218109</v>
      </c>
      <c r="BB12" s="92">
        <v>11.666666666666666</v>
      </c>
      <c r="BC12" s="92">
        <v>9.6426163182737703</v>
      </c>
      <c r="BD12" s="93">
        <v>10.595790224759186</v>
      </c>
      <c r="BE12" s="91">
        <v>15.60019053667831</v>
      </c>
      <c r="BF12" s="92">
        <v>14.086005166388087</v>
      </c>
      <c r="BG12" s="93">
        <v>14.826461681807594</v>
      </c>
      <c r="BH12" s="91">
        <v>8.9487691284098467</v>
      </c>
      <c r="BI12" s="92">
        <v>7.4346165148398464</v>
      </c>
      <c r="BJ12" s="93">
        <v>8.1447963800904972</v>
      </c>
      <c r="BK12" s="91">
        <v>15.918275707229457</v>
      </c>
      <c r="BL12" s="92">
        <v>13.774994950515049</v>
      </c>
      <c r="BM12" s="93">
        <v>14.790005316321105</v>
      </c>
      <c r="BN12" s="91">
        <v>6.3754427390791024</v>
      </c>
      <c r="BO12" s="92">
        <v>6.4115474991607924</v>
      </c>
      <c r="BP12" s="93">
        <v>6.3949275362318838</v>
      </c>
      <c r="BQ12" s="94">
        <v>2.877697841726619</v>
      </c>
      <c r="BR12" s="92">
        <v>1.8404907975460123</v>
      </c>
      <c r="BS12" s="92">
        <v>2.3178807947019866</v>
      </c>
      <c r="BT12" s="92">
        <v>6.4885496183206106</v>
      </c>
      <c r="BU12" s="92">
        <v>5.1529790660225441</v>
      </c>
      <c r="BV12" s="92">
        <v>5.7641921397379914</v>
      </c>
      <c r="BW12" s="92">
        <v>6.7014795474325499</v>
      </c>
      <c r="BX12" s="92">
        <v>8.4695393759286777</v>
      </c>
      <c r="BY12" s="92">
        <v>7.6553106212424851</v>
      </c>
      <c r="BZ12" s="92">
        <v>6.2913907284768218</v>
      </c>
      <c r="CA12" s="92">
        <v>5.6980056980056979</v>
      </c>
      <c r="CB12" s="92">
        <v>5.9724349157733538</v>
      </c>
      <c r="CC12" s="92">
        <v>7.1999999999999993</v>
      </c>
      <c r="CD12" s="92">
        <v>1.3605442176870748</v>
      </c>
      <c r="CE12" s="93">
        <v>4.0441176470588234</v>
      </c>
      <c r="CF12" s="91">
        <v>5.147364051473641</v>
      </c>
      <c r="CG12" s="92">
        <v>3.7643778319972112</v>
      </c>
      <c r="CH12" s="93">
        <v>4.395604395604396</v>
      </c>
      <c r="CI12" s="94">
        <v>7.4927953890489913</v>
      </c>
      <c r="CJ12" s="92">
        <v>4</v>
      </c>
      <c r="CK12" s="92">
        <v>5.5699481865284968</v>
      </c>
      <c r="CL12" s="92">
        <v>5.9952038369304557</v>
      </c>
      <c r="CM12" s="92">
        <v>2.0120724346076457</v>
      </c>
      <c r="CN12" s="92">
        <v>3.8293216630196936</v>
      </c>
      <c r="CO12" s="92">
        <v>4.8732943469785575</v>
      </c>
      <c r="CP12" s="92">
        <v>3.2733224222585928</v>
      </c>
      <c r="CQ12" s="92">
        <v>4.0035587188612105</v>
      </c>
      <c r="CR12" s="92">
        <v>4.9230769230769234</v>
      </c>
      <c r="CS12" s="92">
        <v>5.1282051282051277</v>
      </c>
      <c r="CT12" s="92">
        <v>5.0332383665717</v>
      </c>
      <c r="CU12" s="92">
        <v>0</v>
      </c>
      <c r="CV12" s="92">
        <v>1.4634146341463417</v>
      </c>
      <c r="CW12" s="93">
        <v>0.82872928176795579</v>
      </c>
    </row>
    <row r="13" spans="1:256" s="60" customFormat="1" ht="18" customHeight="1" thickTop="1" x14ac:dyDescent="0.15">
      <c r="A13" s="51" t="s">
        <v>52</v>
      </c>
      <c r="B13" s="52" t="s">
        <v>53</v>
      </c>
      <c r="C13" s="53">
        <v>4889</v>
      </c>
      <c r="D13" s="54">
        <v>4641</v>
      </c>
      <c r="E13" s="55">
        <v>9530</v>
      </c>
      <c r="F13" s="53">
        <v>3791</v>
      </c>
      <c r="G13" s="54">
        <v>3561</v>
      </c>
      <c r="H13" s="55">
        <v>7352</v>
      </c>
      <c r="I13" s="56">
        <v>212</v>
      </c>
      <c r="J13" s="57">
        <v>170</v>
      </c>
      <c r="K13" s="57">
        <v>382</v>
      </c>
      <c r="L13" s="57">
        <v>311</v>
      </c>
      <c r="M13" s="57">
        <v>292</v>
      </c>
      <c r="N13" s="57">
        <v>603</v>
      </c>
      <c r="O13" s="57">
        <v>284</v>
      </c>
      <c r="P13" s="57">
        <v>247</v>
      </c>
      <c r="Q13" s="57">
        <v>531</v>
      </c>
      <c r="R13" s="57">
        <v>82</v>
      </c>
      <c r="S13" s="57">
        <v>76</v>
      </c>
      <c r="T13" s="57">
        <v>158</v>
      </c>
      <c r="U13" s="57">
        <v>73</v>
      </c>
      <c r="V13" s="57">
        <v>82</v>
      </c>
      <c r="W13" s="57">
        <v>155</v>
      </c>
      <c r="X13" s="57">
        <v>666</v>
      </c>
      <c r="Y13" s="57">
        <v>617</v>
      </c>
      <c r="Z13" s="57">
        <v>1283</v>
      </c>
      <c r="AA13" s="57">
        <v>374</v>
      </c>
      <c r="AB13" s="57">
        <v>424</v>
      </c>
      <c r="AC13" s="57">
        <v>798</v>
      </c>
      <c r="AD13" s="57">
        <v>414</v>
      </c>
      <c r="AE13" s="57">
        <v>380</v>
      </c>
      <c r="AF13" s="57">
        <v>794</v>
      </c>
      <c r="AG13" s="57">
        <v>646</v>
      </c>
      <c r="AH13" s="57">
        <v>564</v>
      </c>
      <c r="AI13" s="57">
        <v>1210</v>
      </c>
      <c r="AJ13" s="57">
        <v>339</v>
      </c>
      <c r="AK13" s="57">
        <v>362</v>
      </c>
      <c r="AL13" s="57">
        <v>701</v>
      </c>
      <c r="AM13" s="57">
        <v>62</v>
      </c>
      <c r="AN13" s="57">
        <v>40</v>
      </c>
      <c r="AO13" s="57">
        <v>102</v>
      </c>
      <c r="AP13" s="57">
        <v>46</v>
      </c>
      <c r="AQ13" s="57">
        <v>31</v>
      </c>
      <c r="AR13" s="57">
        <v>77</v>
      </c>
      <c r="AS13" s="57">
        <v>19</v>
      </c>
      <c r="AT13" s="57">
        <v>21</v>
      </c>
      <c r="AU13" s="57">
        <v>40</v>
      </c>
      <c r="AV13" s="57">
        <v>36</v>
      </c>
      <c r="AW13" s="57">
        <v>41</v>
      </c>
      <c r="AX13" s="57">
        <v>77</v>
      </c>
      <c r="AY13" s="57">
        <v>149</v>
      </c>
      <c r="AZ13" s="57">
        <v>145</v>
      </c>
      <c r="BA13" s="57">
        <v>294</v>
      </c>
      <c r="BB13" s="57">
        <v>78</v>
      </c>
      <c r="BC13" s="57">
        <v>69</v>
      </c>
      <c r="BD13" s="58">
        <v>147</v>
      </c>
      <c r="BE13" s="59">
        <v>589</v>
      </c>
      <c r="BF13" s="57">
        <v>558</v>
      </c>
      <c r="BG13" s="58">
        <v>1147</v>
      </c>
      <c r="BH13" s="59">
        <v>127</v>
      </c>
      <c r="BI13" s="57">
        <v>122</v>
      </c>
      <c r="BJ13" s="58">
        <v>249</v>
      </c>
      <c r="BK13" s="59">
        <v>213</v>
      </c>
      <c r="BL13" s="57">
        <v>242</v>
      </c>
      <c r="BM13" s="58">
        <v>455</v>
      </c>
      <c r="BN13" s="59">
        <v>83</v>
      </c>
      <c r="BO13" s="57">
        <v>80</v>
      </c>
      <c r="BP13" s="58">
        <v>163</v>
      </c>
      <c r="BQ13" s="56">
        <v>6</v>
      </c>
      <c r="BR13" s="57">
        <v>4</v>
      </c>
      <c r="BS13" s="57">
        <v>10</v>
      </c>
      <c r="BT13" s="57">
        <v>14</v>
      </c>
      <c r="BU13" s="57">
        <v>19</v>
      </c>
      <c r="BV13" s="57">
        <v>33</v>
      </c>
      <c r="BW13" s="57">
        <v>47</v>
      </c>
      <c r="BX13" s="57">
        <v>41</v>
      </c>
      <c r="BY13" s="57">
        <v>88</v>
      </c>
      <c r="BZ13" s="57">
        <v>15</v>
      </c>
      <c r="CA13" s="57">
        <v>14</v>
      </c>
      <c r="CB13" s="57">
        <v>29</v>
      </c>
      <c r="CC13" s="57">
        <v>1</v>
      </c>
      <c r="CD13" s="57">
        <v>2</v>
      </c>
      <c r="CE13" s="58">
        <v>3</v>
      </c>
      <c r="CF13" s="59">
        <v>86</v>
      </c>
      <c r="CG13" s="57">
        <v>78</v>
      </c>
      <c r="CH13" s="58">
        <v>164</v>
      </c>
      <c r="CI13" s="56">
        <v>13</v>
      </c>
      <c r="CJ13" s="57">
        <v>12</v>
      </c>
      <c r="CK13" s="57">
        <v>25</v>
      </c>
      <c r="CL13" s="57">
        <v>9</v>
      </c>
      <c r="CM13" s="57">
        <v>10</v>
      </c>
      <c r="CN13" s="57">
        <v>19</v>
      </c>
      <c r="CO13" s="57">
        <v>19</v>
      </c>
      <c r="CP13" s="57">
        <v>15</v>
      </c>
      <c r="CQ13" s="57">
        <v>34</v>
      </c>
      <c r="CR13" s="57">
        <v>44</v>
      </c>
      <c r="CS13" s="57">
        <v>38</v>
      </c>
      <c r="CT13" s="57">
        <v>82</v>
      </c>
      <c r="CU13" s="57">
        <v>1</v>
      </c>
      <c r="CV13" s="57">
        <v>3</v>
      </c>
      <c r="CW13" s="58">
        <v>4</v>
      </c>
    </row>
    <row r="14" spans="1:256" s="60" customFormat="1" ht="18" customHeight="1" x14ac:dyDescent="0.15">
      <c r="A14" s="61"/>
      <c r="B14" s="62" t="s">
        <v>54</v>
      </c>
      <c r="C14" s="63">
        <v>4571</v>
      </c>
      <c r="D14" s="64">
        <v>4645</v>
      </c>
      <c r="E14" s="65">
        <v>9216</v>
      </c>
      <c r="F14" s="63">
        <v>3563</v>
      </c>
      <c r="G14" s="64">
        <v>3528</v>
      </c>
      <c r="H14" s="65">
        <v>7091</v>
      </c>
      <c r="I14" s="66">
        <v>260</v>
      </c>
      <c r="J14" s="67">
        <v>163</v>
      </c>
      <c r="K14" s="67">
        <v>423</v>
      </c>
      <c r="L14" s="67">
        <v>225</v>
      </c>
      <c r="M14" s="67">
        <v>200</v>
      </c>
      <c r="N14" s="67">
        <v>425</v>
      </c>
      <c r="O14" s="67">
        <v>277</v>
      </c>
      <c r="P14" s="67">
        <v>296</v>
      </c>
      <c r="Q14" s="67">
        <v>573</v>
      </c>
      <c r="R14" s="67">
        <v>72</v>
      </c>
      <c r="S14" s="67">
        <v>49</v>
      </c>
      <c r="T14" s="67">
        <v>121</v>
      </c>
      <c r="U14" s="67">
        <v>84</v>
      </c>
      <c r="V14" s="67">
        <v>70</v>
      </c>
      <c r="W14" s="67">
        <v>154</v>
      </c>
      <c r="X14" s="67">
        <v>553</v>
      </c>
      <c r="Y14" s="67">
        <v>574</v>
      </c>
      <c r="Z14" s="67">
        <v>1127</v>
      </c>
      <c r="AA14" s="67">
        <v>290</v>
      </c>
      <c r="AB14" s="67">
        <v>424</v>
      </c>
      <c r="AC14" s="67">
        <v>714</v>
      </c>
      <c r="AD14" s="67">
        <v>364</v>
      </c>
      <c r="AE14" s="67">
        <v>367</v>
      </c>
      <c r="AF14" s="67">
        <v>731</v>
      </c>
      <c r="AG14" s="67">
        <v>771</v>
      </c>
      <c r="AH14" s="67">
        <v>671</v>
      </c>
      <c r="AI14" s="67">
        <v>1442</v>
      </c>
      <c r="AJ14" s="67">
        <v>327</v>
      </c>
      <c r="AK14" s="67">
        <v>366</v>
      </c>
      <c r="AL14" s="67">
        <v>693</v>
      </c>
      <c r="AM14" s="67">
        <v>56</v>
      </c>
      <c r="AN14" s="67">
        <v>52</v>
      </c>
      <c r="AO14" s="67">
        <v>108</v>
      </c>
      <c r="AP14" s="67">
        <v>50</v>
      </c>
      <c r="AQ14" s="67">
        <v>48</v>
      </c>
      <c r="AR14" s="67">
        <v>98</v>
      </c>
      <c r="AS14" s="67">
        <v>24</v>
      </c>
      <c r="AT14" s="67">
        <v>18</v>
      </c>
      <c r="AU14" s="67">
        <v>42</v>
      </c>
      <c r="AV14" s="67">
        <v>35</v>
      </c>
      <c r="AW14" s="67">
        <v>35</v>
      </c>
      <c r="AX14" s="67">
        <v>70</v>
      </c>
      <c r="AY14" s="67">
        <v>118</v>
      </c>
      <c r="AZ14" s="67">
        <v>138</v>
      </c>
      <c r="BA14" s="67">
        <v>256</v>
      </c>
      <c r="BB14" s="67">
        <v>57</v>
      </c>
      <c r="BC14" s="67">
        <v>57</v>
      </c>
      <c r="BD14" s="68">
        <v>114</v>
      </c>
      <c r="BE14" s="69">
        <v>575</v>
      </c>
      <c r="BF14" s="67">
        <v>607</v>
      </c>
      <c r="BG14" s="68">
        <v>1182</v>
      </c>
      <c r="BH14" s="69">
        <v>101</v>
      </c>
      <c r="BI14" s="67">
        <v>160</v>
      </c>
      <c r="BJ14" s="68">
        <v>261</v>
      </c>
      <c r="BK14" s="69">
        <v>206</v>
      </c>
      <c r="BL14" s="67">
        <v>223</v>
      </c>
      <c r="BM14" s="68">
        <v>429</v>
      </c>
      <c r="BN14" s="69">
        <v>73</v>
      </c>
      <c r="BO14" s="67">
        <v>72</v>
      </c>
      <c r="BP14" s="68">
        <v>145</v>
      </c>
      <c r="BQ14" s="66">
        <v>3</v>
      </c>
      <c r="BR14" s="67">
        <v>4</v>
      </c>
      <c r="BS14" s="67">
        <v>7</v>
      </c>
      <c r="BT14" s="67">
        <v>16</v>
      </c>
      <c r="BU14" s="67">
        <v>16</v>
      </c>
      <c r="BV14" s="67">
        <v>32</v>
      </c>
      <c r="BW14" s="67">
        <v>35</v>
      </c>
      <c r="BX14" s="67">
        <v>38</v>
      </c>
      <c r="BY14" s="67">
        <v>73</v>
      </c>
      <c r="BZ14" s="67">
        <v>16</v>
      </c>
      <c r="CA14" s="67">
        <v>11</v>
      </c>
      <c r="CB14" s="67">
        <v>27</v>
      </c>
      <c r="CC14" s="67">
        <v>3</v>
      </c>
      <c r="CD14" s="67">
        <v>3</v>
      </c>
      <c r="CE14" s="68">
        <v>6</v>
      </c>
      <c r="CF14" s="69">
        <v>53</v>
      </c>
      <c r="CG14" s="67">
        <v>55</v>
      </c>
      <c r="CH14" s="68">
        <v>108</v>
      </c>
      <c r="CI14" s="66">
        <v>5</v>
      </c>
      <c r="CJ14" s="67">
        <v>13</v>
      </c>
      <c r="CK14" s="67">
        <v>18</v>
      </c>
      <c r="CL14" s="67">
        <v>6</v>
      </c>
      <c r="CM14" s="67">
        <v>7</v>
      </c>
      <c r="CN14" s="67">
        <v>13</v>
      </c>
      <c r="CO14" s="67">
        <v>10</v>
      </c>
      <c r="CP14" s="67">
        <v>12</v>
      </c>
      <c r="CQ14" s="67">
        <v>22</v>
      </c>
      <c r="CR14" s="67">
        <v>28</v>
      </c>
      <c r="CS14" s="67">
        <v>19</v>
      </c>
      <c r="CT14" s="67">
        <v>47</v>
      </c>
      <c r="CU14" s="67">
        <v>4</v>
      </c>
      <c r="CV14" s="67">
        <v>4</v>
      </c>
      <c r="CW14" s="68">
        <v>8</v>
      </c>
    </row>
    <row r="15" spans="1:256" s="60" customFormat="1" ht="18" customHeight="1" x14ac:dyDescent="0.15">
      <c r="A15" s="61"/>
      <c r="B15" s="62" t="s">
        <v>55</v>
      </c>
      <c r="C15" s="63">
        <v>4209</v>
      </c>
      <c r="D15" s="64">
        <v>4046</v>
      </c>
      <c r="E15" s="65">
        <v>8255</v>
      </c>
      <c r="F15" s="63">
        <v>3095</v>
      </c>
      <c r="G15" s="64">
        <v>3074</v>
      </c>
      <c r="H15" s="65">
        <v>6169</v>
      </c>
      <c r="I15" s="66">
        <v>197</v>
      </c>
      <c r="J15" s="67">
        <v>137</v>
      </c>
      <c r="K15" s="67">
        <v>334</v>
      </c>
      <c r="L15" s="67">
        <v>173</v>
      </c>
      <c r="M15" s="67">
        <v>162</v>
      </c>
      <c r="N15" s="67">
        <v>335</v>
      </c>
      <c r="O15" s="67">
        <v>280</v>
      </c>
      <c r="P15" s="67">
        <v>317</v>
      </c>
      <c r="Q15" s="67">
        <v>597</v>
      </c>
      <c r="R15" s="67">
        <v>40</v>
      </c>
      <c r="S15" s="67">
        <v>35</v>
      </c>
      <c r="T15" s="67">
        <v>75</v>
      </c>
      <c r="U15" s="67">
        <v>75</v>
      </c>
      <c r="V15" s="67">
        <v>59</v>
      </c>
      <c r="W15" s="67">
        <v>134</v>
      </c>
      <c r="X15" s="67">
        <v>541</v>
      </c>
      <c r="Y15" s="67">
        <v>554</v>
      </c>
      <c r="Z15" s="67">
        <v>1095</v>
      </c>
      <c r="AA15" s="67">
        <v>273</v>
      </c>
      <c r="AB15" s="67">
        <v>260</v>
      </c>
      <c r="AC15" s="67">
        <v>533</v>
      </c>
      <c r="AD15" s="67">
        <v>347</v>
      </c>
      <c r="AE15" s="67">
        <v>391</v>
      </c>
      <c r="AF15" s="67">
        <v>738</v>
      </c>
      <c r="AG15" s="67">
        <v>505</v>
      </c>
      <c r="AH15" s="67">
        <v>475</v>
      </c>
      <c r="AI15" s="67">
        <v>980</v>
      </c>
      <c r="AJ15" s="67">
        <v>376</v>
      </c>
      <c r="AK15" s="67">
        <v>386</v>
      </c>
      <c r="AL15" s="67">
        <v>762</v>
      </c>
      <c r="AM15" s="67">
        <v>57</v>
      </c>
      <c r="AN15" s="67">
        <v>38</v>
      </c>
      <c r="AO15" s="67">
        <v>95</v>
      </c>
      <c r="AP15" s="67">
        <v>23</v>
      </c>
      <c r="AQ15" s="67">
        <v>24</v>
      </c>
      <c r="AR15" s="67">
        <v>47</v>
      </c>
      <c r="AS15" s="67">
        <v>12</v>
      </c>
      <c r="AT15" s="67">
        <v>14</v>
      </c>
      <c r="AU15" s="67">
        <v>26</v>
      </c>
      <c r="AV15" s="67">
        <v>37</v>
      </c>
      <c r="AW15" s="67">
        <v>31</v>
      </c>
      <c r="AX15" s="67">
        <v>68</v>
      </c>
      <c r="AY15" s="67">
        <v>119</v>
      </c>
      <c r="AZ15" s="67">
        <v>147</v>
      </c>
      <c r="BA15" s="67">
        <v>266</v>
      </c>
      <c r="BB15" s="67">
        <v>40</v>
      </c>
      <c r="BC15" s="67">
        <v>44</v>
      </c>
      <c r="BD15" s="68">
        <v>84</v>
      </c>
      <c r="BE15" s="69">
        <v>735</v>
      </c>
      <c r="BF15" s="67">
        <v>632</v>
      </c>
      <c r="BG15" s="68">
        <v>1367</v>
      </c>
      <c r="BH15" s="69">
        <v>86</v>
      </c>
      <c r="BI15" s="67">
        <v>93</v>
      </c>
      <c r="BJ15" s="68">
        <v>179</v>
      </c>
      <c r="BK15" s="69">
        <v>177</v>
      </c>
      <c r="BL15" s="67">
        <v>163</v>
      </c>
      <c r="BM15" s="68">
        <v>340</v>
      </c>
      <c r="BN15" s="69">
        <v>67</v>
      </c>
      <c r="BO15" s="67">
        <v>48</v>
      </c>
      <c r="BP15" s="68">
        <v>115</v>
      </c>
      <c r="BQ15" s="66">
        <v>2</v>
      </c>
      <c r="BR15" s="67">
        <v>0</v>
      </c>
      <c r="BS15" s="67">
        <v>2</v>
      </c>
      <c r="BT15" s="67">
        <v>9</v>
      </c>
      <c r="BU15" s="67">
        <v>7</v>
      </c>
      <c r="BV15" s="67">
        <v>16</v>
      </c>
      <c r="BW15" s="67">
        <v>35</v>
      </c>
      <c r="BX15" s="67">
        <v>34</v>
      </c>
      <c r="BY15" s="67">
        <v>69</v>
      </c>
      <c r="BZ15" s="67">
        <v>15</v>
      </c>
      <c r="CA15" s="67">
        <v>6</v>
      </c>
      <c r="CB15" s="67">
        <v>21</v>
      </c>
      <c r="CC15" s="67">
        <v>6</v>
      </c>
      <c r="CD15" s="67">
        <v>1</v>
      </c>
      <c r="CE15" s="68">
        <v>7</v>
      </c>
      <c r="CF15" s="69">
        <v>49</v>
      </c>
      <c r="CG15" s="67">
        <v>36</v>
      </c>
      <c r="CH15" s="68">
        <v>85</v>
      </c>
      <c r="CI15" s="66">
        <v>7</v>
      </c>
      <c r="CJ15" s="67">
        <v>3</v>
      </c>
      <c r="CK15" s="67">
        <v>10</v>
      </c>
      <c r="CL15" s="67">
        <v>6</v>
      </c>
      <c r="CM15" s="67">
        <v>6</v>
      </c>
      <c r="CN15" s="67">
        <v>12</v>
      </c>
      <c r="CO15" s="67">
        <v>9</v>
      </c>
      <c r="CP15" s="67">
        <v>7</v>
      </c>
      <c r="CQ15" s="67">
        <v>16</v>
      </c>
      <c r="CR15" s="67">
        <v>23</v>
      </c>
      <c r="CS15" s="67">
        <v>18</v>
      </c>
      <c r="CT15" s="67">
        <v>41</v>
      </c>
      <c r="CU15" s="67">
        <v>4</v>
      </c>
      <c r="CV15" s="67">
        <v>2</v>
      </c>
      <c r="CW15" s="68">
        <v>6</v>
      </c>
    </row>
    <row r="16" spans="1:256" s="60" customFormat="1" ht="18" customHeight="1" x14ac:dyDescent="0.15">
      <c r="A16" s="61"/>
      <c r="B16" s="62" t="s">
        <v>56</v>
      </c>
      <c r="C16" s="63">
        <v>4725</v>
      </c>
      <c r="D16" s="64">
        <v>4658</v>
      </c>
      <c r="E16" s="65">
        <v>9383</v>
      </c>
      <c r="F16" s="63">
        <v>3487</v>
      </c>
      <c r="G16" s="64">
        <v>3530</v>
      </c>
      <c r="H16" s="65">
        <v>7017</v>
      </c>
      <c r="I16" s="66">
        <v>179</v>
      </c>
      <c r="J16" s="67">
        <v>153</v>
      </c>
      <c r="K16" s="67">
        <v>332</v>
      </c>
      <c r="L16" s="67">
        <v>207</v>
      </c>
      <c r="M16" s="67">
        <v>221</v>
      </c>
      <c r="N16" s="67">
        <v>428</v>
      </c>
      <c r="O16" s="67">
        <v>335</v>
      </c>
      <c r="P16" s="67">
        <v>338</v>
      </c>
      <c r="Q16" s="67">
        <v>673</v>
      </c>
      <c r="R16" s="67">
        <v>41</v>
      </c>
      <c r="S16" s="67">
        <v>47</v>
      </c>
      <c r="T16" s="67">
        <v>88</v>
      </c>
      <c r="U16" s="67">
        <v>118</v>
      </c>
      <c r="V16" s="67">
        <v>82</v>
      </c>
      <c r="W16" s="67">
        <v>200</v>
      </c>
      <c r="X16" s="67">
        <v>605</v>
      </c>
      <c r="Y16" s="67">
        <v>632</v>
      </c>
      <c r="Z16" s="67">
        <v>1237</v>
      </c>
      <c r="AA16" s="67">
        <v>287</v>
      </c>
      <c r="AB16" s="67">
        <v>299</v>
      </c>
      <c r="AC16" s="67">
        <v>586</v>
      </c>
      <c r="AD16" s="67">
        <v>410</v>
      </c>
      <c r="AE16" s="67">
        <v>453</v>
      </c>
      <c r="AF16" s="67">
        <v>863</v>
      </c>
      <c r="AG16" s="67">
        <v>477</v>
      </c>
      <c r="AH16" s="67">
        <v>492</v>
      </c>
      <c r="AI16" s="67">
        <v>969</v>
      </c>
      <c r="AJ16" s="67">
        <v>433</v>
      </c>
      <c r="AK16" s="67">
        <v>447</v>
      </c>
      <c r="AL16" s="67">
        <v>880</v>
      </c>
      <c r="AM16" s="67">
        <v>57</v>
      </c>
      <c r="AN16" s="67">
        <v>46</v>
      </c>
      <c r="AO16" s="67">
        <v>103</v>
      </c>
      <c r="AP16" s="67">
        <v>31</v>
      </c>
      <c r="AQ16" s="67">
        <v>30</v>
      </c>
      <c r="AR16" s="67">
        <v>61</v>
      </c>
      <c r="AS16" s="67">
        <v>17</v>
      </c>
      <c r="AT16" s="67">
        <v>15</v>
      </c>
      <c r="AU16" s="67">
        <v>32</v>
      </c>
      <c r="AV16" s="67">
        <v>40</v>
      </c>
      <c r="AW16" s="67">
        <v>33</v>
      </c>
      <c r="AX16" s="67">
        <v>73</v>
      </c>
      <c r="AY16" s="67">
        <v>201</v>
      </c>
      <c r="AZ16" s="67">
        <v>191</v>
      </c>
      <c r="BA16" s="67">
        <v>392</v>
      </c>
      <c r="BB16" s="67">
        <v>49</v>
      </c>
      <c r="BC16" s="67">
        <v>51</v>
      </c>
      <c r="BD16" s="68">
        <v>100</v>
      </c>
      <c r="BE16" s="69">
        <v>810</v>
      </c>
      <c r="BF16" s="67">
        <v>696</v>
      </c>
      <c r="BG16" s="68">
        <v>1506</v>
      </c>
      <c r="BH16" s="69">
        <v>83</v>
      </c>
      <c r="BI16" s="67">
        <v>93</v>
      </c>
      <c r="BJ16" s="68">
        <v>176</v>
      </c>
      <c r="BK16" s="69">
        <v>220</v>
      </c>
      <c r="BL16" s="67">
        <v>226</v>
      </c>
      <c r="BM16" s="68">
        <v>446</v>
      </c>
      <c r="BN16" s="69">
        <v>72</v>
      </c>
      <c r="BO16" s="67">
        <v>65</v>
      </c>
      <c r="BP16" s="68">
        <v>137</v>
      </c>
      <c r="BQ16" s="66">
        <v>3</v>
      </c>
      <c r="BR16" s="67">
        <v>2</v>
      </c>
      <c r="BS16" s="67">
        <v>5</v>
      </c>
      <c r="BT16" s="67">
        <v>20</v>
      </c>
      <c r="BU16" s="67">
        <v>6</v>
      </c>
      <c r="BV16" s="67">
        <v>26</v>
      </c>
      <c r="BW16" s="67">
        <v>34</v>
      </c>
      <c r="BX16" s="67">
        <v>43</v>
      </c>
      <c r="BY16" s="67">
        <v>77</v>
      </c>
      <c r="BZ16" s="67">
        <v>13</v>
      </c>
      <c r="CA16" s="67">
        <v>13</v>
      </c>
      <c r="CB16" s="67">
        <v>26</v>
      </c>
      <c r="CC16" s="67">
        <v>2</v>
      </c>
      <c r="CD16" s="67">
        <v>1</v>
      </c>
      <c r="CE16" s="68">
        <v>3</v>
      </c>
      <c r="CF16" s="69">
        <v>53</v>
      </c>
      <c r="CG16" s="67">
        <v>48</v>
      </c>
      <c r="CH16" s="68">
        <v>101</v>
      </c>
      <c r="CI16" s="66">
        <v>4</v>
      </c>
      <c r="CJ16" s="67">
        <v>13</v>
      </c>
      <c r="CK16" s="67">
        <v>17</v>
      </c>
      <c r="CL16" s="67">
        <v>12</v>
      </c>
      <c r="CM16" s="67">
        <v>10</v>
      </c>
      <c r="CN16" s="67">
        <v>22</v>
      </c>
      <c r="CO16" s="67">
        <v>19</v>
      </c>
      <c r="CP16" s="67">
        <v>9</v>
      </c>
      <c r="CQ16" s="67">
        <v>28</v>
      </c>
      <c r="CR16" s="67">
        <v>15</v>
      </c>
      <c r="CS16" s="67">
        <v>15</v>
      </c>
      <c r="CT16" s="67">
        <v>30</v>
      </c>
      <c r="CU16" s="67">
        <v>3</v>
      </c>
      <c r="CV16" s="67">
        <v>1</v>
      </c>
      <c r="CW16" s="68">
        <v>4</v>
      </c>
    </row>
    <row r="17" spans="1:101" s="60" customFormat="1" ht="18" customHeight="1" x14ac:dyDescent="0.15">
      <c r="A17" s="61"/>
      <c r="B17" s="62" t="s">
        <v>57</v>
      </c>
      <c r="C17" s="63">
        <v>5458</v>
      </c>
      <c r="D17" s="64">
        <v>5522</v>
      </c>
      <c r="E17" s="65">
        <v>10980</v>
      </c>
      <c r="F17" s="63">
        <v>3980</v>
      </c>
      <c r="G17" s="64">
        <v>4087</v>
      </c>
      <c r="H17" s="65">
        <v>8067</v>
      </c>
      <c r="I17" s="66">
        <v>196</v>
      </c>
      <c r="J17" s="67">
        <v>224</v>
      </c>
      <c r="K17" s="67">
        <v>420</v>
      </c>
      <c r="L17" s="67">
        <v>266</v>
      </c>
      <c r="M17" s="67">
        <v>305</v>
      </c>
      <c r="N17" s="67">
        <v>571</v>
      </c>
      <c r="O17" s="67">
        <v>366</v>
      </c>
      <c r="P17" s="67">
        <v>408</v>
      </c>
      <c r="Q17" s="67">
        <v>774</v>
      </c>
      <c r="R17" s="67">
        <v>62</v>
      </c>
      <c r="S17" s="67">
        <v>50</v>
      </c>
      <c r="T17" s="67">
        <v>112</v>
      </c>
      <c r="U17" s="67">
        <v>109</v>
      </c>
      <c r="V17" s="67">
        <v>87</v>
      </c>
      <c r="W17" s="67">
        <v>196</v>
      </c>
      <c r="X17" s="67">
        <v>703</v>
      </c>
      <c r="Y17" s="67">
        <v>735</v>
      </c>
      <c r="Z17" s="67">
        <v>1438</v>
      </c>
      <c r="AA17" s="67">
        <v>331</v>
      </c>
      <c r="AB17" s="67">
        <v>360</v>
      </c>
      <c r="AC17" s="67">
        <v>691</v>
      </c>
      <c r="AD17" s="67">
        <v>443</v>
      </c>
      <c r="AE17" s="67">
        <v>491</v>
      </c>
      <c r="AF17" s="67">
        <v>934</v>
      </c>
      <c r="AG17" s="67">
        <v>577</v>
      </c>
      <c r="AH17" s="67">
        <v>517</v>
      </c>
      <c r="AI17" s="67">
        <v>1094</v>
      </c>
      <c r="AJ17" s="67">
        <v>482</v>
      </c>
      <c r="AK17" s="67">
        <v>503</v>
      </c>
      <c r="AL17" s="67">
        <v>985</v>
      </c>
      <c r="AM17" s="67">
        <v>48</v>
      </c>
      <c r="AN17" s="67">
        <v>43</v>
      </c>
      <c r="AO17" s="67">
        <v>91</v>
      </c>
      <c r="AP17" s="67">
        <v>65</v>
      </c>
      <c r="AQ17" s="67">
        <v>56</v>
      </c>
      <c r="AR17" s="67">
        <v>121</v>
      </c>
      <c r="AS17" s="67">
        <v>32</v>
      </c>
      <c r="AT17" s="67">
        <v>27</v>
      </c>
      <c r="AU17" s="67">
        <v>59</v>
      </c>
      <c r="AV17" s="67">
        <v>41</v>
      </c>
      <c r="AW17" s="67">
        <v>41</v>
      </c>
      <c r="AX17" s="67">
        <v>82</v>
      </c>
      <c r="AY17" s="67">
        <v>195</v>
      </c>
      <c r="AZ17" s="67">
        <v>165</v>
      </c>
      <c r="BA17" s="67">
        <v>360</v>
      </c>
      <c r="BB17" s="67">
        <v>64</v>
      </c>
      <c r="BC17" s="67">
        <v>75</v>
      </c>
      <c r="BD17" s="68">
        <v>139</v>
      </c>
      <c r="BE17" s="69">
        <v>913</v>
      </c>
      <c r="BF17" s="67">
        <v>885</v>
      </c>
      <c r="BG17" s="68">
        <v>1798</v>
      </c>
      <c r="BH17" s="69">
        <v>131</v>
      </c>
      <c r="BI17" s="67">
        <v>123</v>
      </c>
      <c r="BJ17" s="68">
        <v>254</v>
      </c>
      <c r="BK17" s="69">
        <v>266</v>
      </c>
      <c r="BL17" s="67">
        <v>281</v>
      </c>
      <c r="BM17" s="68">
        <v>547</v>
      </c>
      <c r="BN17" s="69">
        <v>80</v>
      </c>
      <c r="BO17" s="67">
        <v>79</v>
      </c>
      <c r="BP17" s="68">
        <v>159</v>
      </c>
      <c r="BQ17" s="66">
        <v>5</v>
      </c>
      <c r="BR17" s="67">
        <v>3</v>
      </c>
      <c r="BS17" s="67">
        <v>8</v>
      </c>
      <c r="BT17" s="67">
        <v>11</v>
      </c>
      <c r="BU17" s="67">
        <v>13</v>
      </c>
      <c r="BV17" s="67">
        <v>24</v>
      </c>
      <c r="BW17" s="67">
        <v>48</v>
      </c>
      <c r="BX17" s="67">
        <v>37</v>
      </c>
      <c r="BY17" s="67">
        <v>85</v>
      </c>
      <c r="BZ17" s="67">
        <v>15</v>
      </c>
      <c r="CA17" s="67">
        <v>24</v>
      </c>
      <c r="CB17" s="67">
        <v>39</v>
      </c>
      <c r="CC17" s="67">
        <v>1</v>
      </c>
      <c r="CD17" s="67">
        <v>2</v>
      </c>
      <c r="CE17" s="68">
        <v>3</v>
      </c>
      <c r="CF17" s="69">
        <v>88</v>
      </c>
      <c r="CG17" s="67">
        <v>67</v>
      </c>
      <c r="CH17" s="68">
        <v>155</v>
      </c>
      <c r="CI17" s="66">
        <v>13</v>
      </c>
      <c r="CJ17" s="67">
        <v>9</v>
      </c>
      <c r="CK17" s="67">
        <v>22</v>
      </c>
      <c r="CL17" s="67">
        <v>8</v>
      </c>
      <c r="CM17" s="67">
        <v>7</v>
      </c>
      <c r="CN17" s="67">
        <v>15</v>
      </c>
      <c r="CO17" s="67">
        <v>20</v>
      </c>
      <c r="CP17" s="67">
        <v>14</v>
      </c>
      <c r="CQ17" s="67">
        <v>34</v>
      </c>
      <c r="CR17" s="67">
        <v>44</v>
      </c>
      <c r="CS17" s="67">
        <v>36</v>
      </c>
      <c r="CT17" s="67">
        <v>80</v>
      </c>
      <c r="CU17" s="67">
        <v>3</v>
      </c>
      <c r="CV17" s="67">
        <v>1</v>
      </c>
      <c r="CW17" s="68">
        <v>4</v>
      </c>
    </row>
    <row r="18" spans="1:101" s="60" customFormat="1" ht="18" customHeight="1" x14ac:dyDescent="0.15">
      <c r="A18" s="61"/>
      <c r="B18" s="62" t="s">
        <v>58</v>
      </c>
      <c r="C18" s="63">
        <v>6299</v>
      </c>
      <c r="D18" s="64">
        <v>6281</v>
      </c>
      <c r="E18" s="65">
        <v>12580</v>
      </c>
      <c r="F18" s="63">
        <v>4660</v>
      </c>
      <c r="G18" s="64">
        <v>4666</v>
      </c>
      <c r="H18" s="65">
        <v>9326</v>
      </c>
      <c r="I18" s="66">
        <v>226</v>
      </c>
      <c r="J18" s="67">
        <v>262</v>
      </c>
      <c r="K18" s="67">
        <v>488</v>
      </c>
      <c r="L18" s="67">
        <v>385</v>
      </c>
      <c r="M18" s="67">
        <v>438</v>
      </c>
      <c r="N18" s="67">
        <v>823</v>
      </c>
      <c r="O18" s="67">
        <v>436</v>
      </c>
      <c r="P18" s="67">
        <v>432</v>
      </c>
      <c r="Q18" s="67">
        <v>868</v>
      </c>
      <c r="R18" s="67">
        <v>98</v>
      </c>
      <c r="S18" s="67">
        <v>74</v>
      </c>
      <c r="T18" s="67">
        <v>172</v>
      </c>
      <c r="U18" s="67">
        <v>129</v>
      </c>
      <c r="V18" s="67">
        <v>127</v>
      </c>
      <c r="W18" s="67">
        <v>256</v>
      </c>
      <c r="X18" s="67">
        <v>826</v>
      </c>
      <c r="Y18" s="67">
        <v>763</v>
      </c>
      <c r="Z18" s="67">
        <v>1589</v>
      </c>
      <c r="AA18" s="67">
        <v>465</v>
      </c>
      <c r="AB18" s="67">
        <v>497</v>
      </c>
      <c r="AC18" s="67">
        <v>962</v>
      </c>
      <c r="AD18" s="67">
        <v>519</v>
      </c>
      <c r="AE18" s="67">
        <v>542</v>
      </c>
      <c r="AF18" s="67">
        <v>1061</v>
      </c>
      <c r="AG18" s="67">
        <v>525</v>
      </c>
      <c r="AH18" s="67">
        <v>506</v>
      </c>
      <c r="AI18" s="67">
        <v>1031</v>
      </c>
      <c r="AJ18" s="67">
        <v>535</v>
      </c>
      <c r="AK18" s="67">
        <v>539</v>
      </c>
      <c r="AL18" s="67">
        <v>1074</v>
      </c>
      <c r="AM18" s="67">
        <v>56</v>
      </c>
      <c r="AN18" s="67">
        <v>52</v>
      </c>
      <c r="AO18" s="67">
        <v>108</v>
      </c>
      <c r="AP18" s="67">
        <v>73</v>
      </c>
      <c r="AQ18" s="67">
        <v>59</v>
      </c>
      <c r="AR18" s="67">
        <v>132</v>
      </c>
      <c r="AS18" s="67">
        <v>37</v>
      </c>
      <c r="AT18" s="67">
        <v>34</v>
      </c>
      <c r="AU18" s="67">
        <v>71</v>
      </c>
      <c r="AV18" s="67">
        <v>55</v>
      </c>
      <c r="AW18" s="67">
        <v>50</v>
      </c>
      <c r="AX18" s="67">
        <v>105</v>
      </c>
      <c r="AY18" s="67">
        <v>201</v>
      </c>
      <c r="AZ18" s="67">
        <v>203</v>
      </c>
      <c r="BA18" s="67">
        <v>404</v>
      </c>
      <c r="BB18" s="67">
        <v>94</v>
      </c>
      <c r="BC18" s="67">
        <v>88</v>
      </c>
      <c r="BD18" s="68">
        <v>182</v>
      </c>
      <c r="BE18" s="69">
        <v>934</v>
      </c>
      <c r="BF18" s="67">
        <v>953</v>
      </c>
      <c r="BG18" s="68">
        <v>1887</v>
      </c>
      <c r="BH18" s="69">
        <v>170</v>
      </c>
      <c r="BI18" s="67">
        <v>142</v>
      </c>
      <c r="BJ18" s="68">
        <v>312</v>
      </c>
      <c r="BK18" s="69">
        <v>322</v>
      </c>
      <c r="BL18" s="67">
        <v>327</v>
      </c>
      <c r="BM18" s="68">
        <v>649</v>
      </c>
      <c r="BN18" s="69">
        <v>111</v>
      </c>
      <c r="BO18" s="67">
        <v>115</v>
      </c>
      <c r="BP18" s="68">
        <v>226</v>
      </c>
      <c r="BQ18" s="66">
        <v>4</v>
      </c>
      <c r="BR18" s="67">
        <v>5</v>
      </c>
      <c r="BS18" s="67">
        <v>9</v>
      </c>
      <c r="BT18" s="67">
        <v>28</v>
      </c>
      <c r="BU18" s="67">
        <v>25</v>
      </c>
      <c r="BV18" s="67">
        <v>53</v>
      </c>
      <c r="BW18" s="67">
        <v>48</v>
      </c>
      <c r="BX18" s="67">
        <v>60</v>
      </c>
      <c r="BY18" s="67">
        <v>108</v>
      </c>
      <c r="BZ18" s="67">
        <v>27</v>
      </c>
      <c r="CA18" s="67">
        <v>22</v>
      </c>
      <c r="CB18" s="67">
        <v>49</v>
      </c>
      <c r="CC18" s="67">
        <v>4</v>
      </c>
      <c r="CD18" s="67">
        <v>3</v>
      </c>
      <c r="CE18" s="68">
        <v>7</v>
      </c>
      <c r="CF18" s="69">
        <v>102</v>
      </c>
      <c r="CG18" s="67">
        <v>78</v>
      </c>
      <c r="CH18" s="68">
        <v>180</v>
      </c>
      <c r="CI18" s="66">
        <v>15</v>
      </c>
      <c r="CJ18" s="67">
        <v>17</v>
      </c>
      <c r="CK18" s="67">
        <v>32</v>
      </c>
      <c r="CL18" s="67">
        <v>20</v>
      </c>
      <c r="CM18" s="67">
        <v>12</v>
      </c>
      <c r="CN18" s="67">
        <v>32</v>
      </c>
      <c r="CO18" s="67">
        <v>13</v>
      </c>
      <c r="CP18" s="67">
        <v>10</v>
      </c>
      <c r="CQ18" s="67">
        <v>23</v>
      </c>
      <c r="CR18" s="67">
        <v>51</v>
      </c>
      <c r="CS18" s="67">
        <v>37</v>
      </c>
      <c r="CT18" s="67">
        <v>88</v>
      </c>
      <c r="CU18" s="67">
        <v>3</v>
      </c>
      <c r="CV18" s="67">
        <v>2</v>
      </c>
      <c r="CW18" s="68">
        <v>5</v>
      </c>
    </row>
    <row r="19" spans="1:101" s="60" customFormat="1" ht="18" customHeight="1" x14ac:dyDescent="0.15">
      <c r="A19" s="61"/>
      <c r="B19" s="62" t="s">
        <v>59</v>
      </c>
      <c r="C19" s="63">
        <v>7248</v>
      </c>
      <c r="D19" s="64">
        <v>7218</v>
      </c>
      <c r="E19" s="65">
        <v>14466</v>
      </c>
      <c r="F19" s="63">
        <v>5288</v>
      </c>
      <c r="G19" s="64">
        <v>5364</v>
      </c>
      <c r="H19" s="65">
        <v>10652</v>
      </c>
      <c r="I19" s="66">
        <v>294</v>
      </c>
      <c r="J19" s="67">
        <v>301</v>
      </c>
      <c r="K19" s="67">
        <v>595</v>
      </c>
      <c r="L19" s="67">
        <v>444</v>
      </c>
      <c r="M19" s="67">
        <v>519</v>
      </c>
      <c r="N19" s="67">
        <v>963</v>
      </c>
      <c r="O19" s="67">
        <v>487</v>
      </c>
      <c r="P19" s="67">
        <v>502</v>
      </c>
      <c r="Q19" s="67">
        <v>989</v>
      </c>
      <c r="R19" s="67">
        <v>111</v>
      </c>
      <c r="S19" s="67">
        <v>89</v>
      </c>
      <c r="T19" s="67">
        <v>200</v>
      </c>
      <c r="U19" s="67">
        <v>159</v>
      </c>
      <c r="V19" s="67">
        <v>134</v>
      </c>
      <c r="W19" s="67">
        <v>293</v>
      </c>
      <c r="X19" s="67">
        <v>942</v>
      </c>
      <c r="Y19" s="67">
        <v>957</v>
      </c>
      <c r="Z19" s="67">
        <v>1899</v>
      </c>
      <c r="AA19" s="67">
        <v>520</v>
      </c>
      <c r="AB19" s="67">
        <v>527</v>
      </c>
      <c r="AC19" s="67">
        <v>1047</v>
      </c>
      <c r="AD19" s="67">
        <v>574</v>
      </c>
      <c r="AE19" s="67">
        <v>563</v>
      </c>
      <c r="AF19" s="67">
        <v>1137</v>
      </c>
      <c r="AG19" s="67">
        <v>620</v>
      </c>
      <c r="AH19" s="67">
        <v>663</v>
      </c>
      <c r="AI19" s="67">
        <v>1283</v>
      </c>
      <c r="AJ19" s="67">
        <v>553</v>
      </c>
      <c r="AK19" s="67">
        <v>549</v>
      </c>
      <c r="AL19" s="67">
        <v>1102</v>
      </c>
      <c r="AM19" s="67">
        <v>72</v>
      </c>
      <c r="AN19" s="67">
        <v>72</v>
      </c>
      <c r="AO19" s="67">
        <v>144</v>
      </c>
      <c r="AP19" s="67">
        <v>84</v>
      </c>
      <c r="AQ19" s="67">
        <v>76</v>
      </c>
      <c r="AR19" s="67">
        <v>160</v>
      </c>
      <c r="AS19" s="67">
        <v>36</v>
      </c>
      <c r="AT19" s="67">
        <v>41</v>
      </c>
      <c r="AU19" s="67">
        <v>77</v>
      </c>
      <c r="AV19" s="67">
        <v>67</v>
      </c>
      <c r="AW19" s="67">
        <v>56</v>
      </c>
      <c r="AX19" s="67">
        <v>123</v>
      </c>
      <c r="AY19" s="67">
        <v>226</v>
      </c>
      <c r="AZ19" s="67">
        <v>223</v>
      </c>
      <c r="BA19" s="67">
        <v>449</v>
      </c>
      <c r="BB19" s="67">
        <v>99</v>
      </c>
      <c r="BC19" s="67">
        <v>92</v>
      </c>
      <c r="BD19" s="68">
        <v>191</v>
      </c>
      <c r="BE19" s="69">
        <v>1082</v>
      </c>
      <c r="BF19" s="67">
        <v>1034</v>
      </c>
      <c r="BG19" s="68">
        <v>2116</v>
      </c>
      <c r="BH19" s="69">
        <v>236</v>
      </c>
      <c r="BI19" s="67">
        <v>225</v>
      </c>
      <c r="BJ19" s="68">
        <v>461</v>
      </c>
      <c r="BK19" s="69">
        <v>364</v>
      </c>
      <c r="BL19" s="67">
        <v>350</v>
      </c>
      <c r="BM19" s="68">
        <v>714</v>
      </c>
      <c r="BN19" s="69">
        <v>145</v>
      </c>
      <c r="BO19" s="67">
        <v>125</v>
      </c>
      <c r="BP19" s="68">
        <v>270</v>
      </c>
      <c r="BQ19" s="66">
        <v>4</v>
      </c>
      <c r="BR19" s="67">
        <v>6</v>
      </c>
      <c r="BS19" s="67">
        <v>10</v>
      </c>
      <c r="BT19" s="67">
        <v>28</v>
      </c>
      <c r="BU19" s="67">
        <v>33</v>
      </c>
      <c r="BV19" s="67">
        <v>61</v>
      </c>
      <c r="BW19" s="67">
        <v>79</v>
      </c>
      <c r="BX19" s="67">
        <v>55</v>
      </c>
      <c r="BY19" s="67">
        <v>134</v>
      </c>
      <c r="BZ19" s="67">
        <v>33</v>
      </c>
      <c r="CA19" s="67">
        <v>28</v>
      </c>
      <c r="CB19" s="67">
        <v>61</v>
      </c>
      <c r="CC19" s="67">
        <v>1</v>
      </c>
      <c r="CD19" s="67">
        <v>3</v>
      </c>
      <c r="CE19" s="68">
        <v>4</v>
      </c>
      <c r="CF19" s="69">
        <v>133</v>
      </c>
      <c r="CG19" s="67">
        <v>120</v>
      </c>
      <c r="CH19" s="68">
        <v>253</v>
      </c>
      <c r="CI19" s="66">
        <v>26</v>
      </c>
      <c r="CJ19" s="67">
        <v>19</v>
      </c>
      <c r="CK19" s="67">
        <v>45</v>
      </c>
      <c r="CL19" s="67">
        <v>20</v>
      </c>
      <c r="CM19" s="67">
        <v>14</v>
      </c>
      <c r="CN19" s="67">
        <v>34</v>
      </c>
      <c r="CO19" s="67">
        <v>30</v>
      </c>
      <c r="CP19" s="67">
        <v>21</v>
      </c>
      <c r="CQ19" s="67">
        <v>51</v>
      </c>
      <c r="CR19" s="67">
        <v>51</v>
      </c>
      <c r="CS19" s="67">
        <v>52</v>
      </c>
      <c r="CT19" s="67">
        <v>103</v>
      </c>
      <c r="CU19" s="67">
        <v>6</v>
      </c>
      <c r="CV19" s="67">
        <v>14</v>
      </c>
      <c r="CW19" s="68">
        <v>20</v>
      </c>
    </row>
    <row r="20" spans="1:101" s="60" customFormat="1" ht="18" customHeight="1" x14ac:dyDescent="0.15">
      <c r="A20" s="61"/>
      <c r="B20" s="62" t="s">
        <v>60</v>
      </c>
      <c r="C20" s="63">
        <v>5888</v>
      </c>
      <c r="D20" s="64">
        <v>6129</v>
      </c>
      <c r="E20" s="65">
        <v>12017</v>
      </c>
      <c r="F20" s="63">
        <v>4304</v>
      </c>
      <c r="G20" s="64">
        <v>4574</v>
      </c>
      <c r="H20" s="65">
        <v>8878</v>
      </c>
      <c r="I20" s="66">
        <v>254</v>
      </c>
      <c r="J20" s="67">
        <v>253</v>
      </c>
      <c r="K20" s="67">
        <v>507</v>
      </c>
      <c r="L20" s="67">
        <v>402</v>
      </c>
      <c r="M20" s="67">
        <v>426</v>
      </c>
      <c r="N20" s="67">
        <v>828</v>
      </c>
      <c r="O20" s="67">
        <v>403</v>
      </c>
      <c r="P20" s="67">
        <v>407</v>
      </c>
      <c r="Q20" s="67">
        <v>810</v>
      </c>
      <c r="R20" s="67">
        <v>94</v>
      </c>
      <c r="S20" s="67">
        <v>91</v>
      </c>
      <c r="T20" s="67">
        <v>185</v>
      </c>
      <c r="U20" s="67">
        <v>105</v>
      </c>
      <c r="V20" s="67">
        <v>109</v>
      </c>
      <c r="W20" s="67">
        <v>214</v>
      </c>
      <c r="X20" s="67">
        <v>702</v>
      </c>
      <c r="Y20" s="67">
        <v>771</v>
      </c>
      <c r="Z20" s="67">
        <v>1473</v>
      </c>
      <c r="AA20" s="67">
        <v>456</v>
      </c>
      <c r="AB20" s="67">
        <v>496</v>
      </c>
      <c r="AC20" s="67">
        <v>952</v>
      </c>
      <c r="AD20" s="67">
        <v>479</v>
      </c>
      <c r="AE20" s="67">
        <v>538</v>
      </c>
      <c r="AF20" s="67">
        <v>1017</v>
      </c>
      <c r="AG20" s="67">
        <v>454</v>
      </c>
      <c r="AH20" s="67">
        <v>515</v>
      </c>
      <c r="AI20" s="67">
        <v>969</v>
      </c>
      <c r="AJ20" s="67">
        <v>399</v>
      </c>
      <c r="AK20" s="67">
        <v>438</v>
      </c>
      <c r="AL20" s="67">
        <v>837</v>
      </c>
      <c r="AM20" s="67">
        <v>70</v>
      </c>
      <c r="AN20" s="67">
        <v>69</v>
      </c>
      <c r="AO20" s="67">
        <v>139</v>
      </c>
      <c r="AP20" s="67">
        <v>76</v>
      </c>
      <c r="AQ20" s="67">
        <v>62</v>
      </c>
      <c r="AR20" s="67">
        <v>138</v>
      </c>
      <c r="AS20" s="67">
        <v>34</v>
      </c>
      <c r="AT20" s="67">
        <v>27</v>
      </c>
      <c r="AU20" s="67">
        <v>61</v>
      </c>
      <c r="AV20" s="67">
        <v>69</v>
      </c>
      <c r="AW20" s="67">
        <v>64</v>
      </c>
      <c r="AX20" s="67">
        <v>133</v>
      </c>
      <c r="AY20" s="67">
        <v>204</v>
      </c>
      <c r="AZ20" s="67">
        <v>204</v>
      </c>
      <c r="BA20" s="67">
        <v>408</v>
      </c>
      <c r="BB20" s="67">
        <v>103</v>
      </c>
      <c r="BC20" s="67">
        <v>104</v>
      </c>
      <c r="BD20" s="68">
        <v>207</v>
      </c>
      <c r="BE20" s="69">
        <v>842</v>
      </c>
      <c r="BF20" s="67">
        <v>850</v>
      </c>
      <c r="BG20" s="68">
        <v>1692</v>
      </c>
      <c r="BH20" s="69">
        <v>197</v>
      </c>
      <c r="BI20" s="67">
        <v>200</v>
      </c>
      <c r="BJ20" s="68">
        <v>397</v>
      </c>
      <c r="BK20" s="69">
        <v>279</v>
      </c>
      <c r="BL20" s="67">
        <v>263</v>
      </c>
      <c r="BM20" s="68">
        <v>542</v>
      </c>
      <c r="BN20" s="69">
        <v>138</v>
      </c>
      <c r="BO20" s="67">
        <v>116</v>
      </c>
      <c r="BP20" s="68">
        <v>254</v>
      </c>
      <c r="BQ20" s="66">
        <v>5</v>
      </c>
      <c r="BR20" s="67">
        <v>6</v>
      </c>
      <c r="BS20" s="67">
        <v>11</v>
      </c>
      <c r="BT20" s="67">
        <v>31</v>
      </c>
      <c r="BU20" s="67">
        <v>21</v>
      </c>
      <c r="BV20" s="67">
        <v>52</v>
      </c>
      <c r="BW20" s="67">
        <v>64</v>
      </c>
      <c r="BX20" s="67">
        <v>61</v>
      </c>
      <c r="BY20" s="67">
        <v>125</v>
      </c>
      <c r="BZ20" s="67">
        <v>32</v>
      </c>
      <c r="CA20" s="67">
        <v>21</v>
      </c>
      <c r="CB20" s="67">
        <v>53</v>
      </c>
      <c r="CC20" s="67">
        <v>6</v>
      </c>
      <c r="CD20" s="67">
        <v>7</v>
      </c>
      <c r="CE20" s="68">
        <v>13</v>
      </c>
      <c r="CF20" s="69">
        <v>128</v>
      </c>
      <c r="CG20" s="67">
        <v>126</v>
      </c>
      <c r="CH20" s="68">
        <v>254</v>
      </c>
      <c r="CI20" s="66">
        <v>17</v>
      </c>
      <c r="CJ20" s="67">
        <v>15</v>
      </c>
      <c r="CK20" s="67">
        <v>32</v>
      </c>
      <c r="CL20" s="67">
        <v>16</v>
      </c>
      <c r="CM20" s="67">
        <v>18</v>
      </c>
      <c r="CN20" s="67">
        <v>34</v>
      </c>
      <c r="CO20" s="67">
        <v>27</v>
      </c>
      <c r="CP20" s="67">
        <v>26</v>
      </c>
      <c r="CQ20" s="67">
        <v>53</v>
      </c>
      <c r="CR20" s="67">
        <v>54</v>
      </c>
      <c r="CS20" s="67">
        <v>58</v>
      </c>
      <c r="CT20" s="67">
        <v>112</v>
      </c>
      <c r="CU20" s="67">
        <v>14</v>
      </c>
      <c r="CV20" s="67">
        <v>9</v>
      </c>
      <c r="CW20" s="68">
        <v>23</v>
      </c>
    </row>
    <row r="21" spans="1:101" s="60" customFormat="1" ht="18" customHeight="1" x14ac:dyDescent="0.15">
      <c r="A21" s="61"/>
      <c r="B21" s="62" t="s">
        <v>61</v>
      </c>
      <c r="C21" s="63">
        <v>5515</v>
      </c>
      <c r="D21" s="64">
        <v>5915</v>
      </c>
      <c r="E21" s="65">
        <v>11430</v>
      </c>
      <c r="F21" s="63">
        <v>3987</v>
      </c>
      <c r="G21" s="64">
        <v>4354</v>
      </c>
      <c r="H21" s="65">
        <v>8341</v>
      </c>
      <c r="I21" s="66">
        <v>215</v>
      </c>
      <c r="J21" s="67">
        <v>248</v>
      </c>
      <c r="K21" s="67">
        <v>463</v>
      </c>
      <c r="L21" s="67">
        <v>379</v>
      </c>
      <c r="M21" s="67">
        <v>378</v>
      </c>
      <c r="N21" s="67">
        <v>757</v>
      </c>
      <c r="O21" s="67">
        <v>417</v>
      </c>
      <c r="P21" s="67">
        <v>439</v>
      </c>
      <c r="Q21" s="67">
        <v>856</v>
      </c>
      <c r="R21" s="67">
        <v>75</v>
      </c>
      <c r="S21" s="67">
        <v>73</v>
      </c>
      <c r="T21" s="67">
        <v>148</v>
      </c>
      <c r="U21" s="67">
        <v>113</v>
      </c>
      <c r="V21" s="67">
        <v>117</v>
      </c>
      <c r="W21" s="67">
        <v>230</v>
      </c>
      <c r="X21" s="67">
        <v>656</v>
      </c>
      <c r="Y21" s="67">
        <v>784</v>
      </c>
      <c r="Z21" s="67">
        <v>1440</v>
      </c>
      <c r="AA21" s="67">
        <v>381</v>
      </c>
      <c r="AB21" s="67">
        <v>414</v>
      </c>
      <c r="AC21" s="67">
        <v>795</v>
      </c>
      <c r="AD21" s="67">
        <v>443</v>
      </c>
      <c r="AE21" s="67">
        <v>495</v>
      </c>
      <c r="AF21" s="67">
        <v>938</v>
      </c>
      <c r="AG21" s="67">
        <v>418</v>
      </c>
      <c r="AH21" s="67">
        <v>454</v>
      </c>
      <c r="AI21" s="67">
        <v>872</v>
      </c>
      <c r="AJ21" s="67">
        <v>371</v>
      </c>
      <c r="AK21" s="67">
        <v>402</v>
      </c>
      <c r="AL21" s="67">
        <v>773</v>
      </c>
      <c r="AM21" s="67">
        <v>59</v>
      </c>
      <c r="AN21" s="67">
        <v>62</v>
      </c>
      <c r="AO21" s="67">
        <v>121</v>
      </c>
      <c r="AP21" s="67">
        <v>75</v>
      </c>
      <c r="AQ21" s="67">
        <v>70</v>
      </c>
      <c r="AR21" s="67">
        <v>145</v>
      </c>
      <c r="AS21" s="67">
        <v>40</v>
      </c>
      <c r="AT21" s="67">
        <v>40</v>
      </c>
      <c r="AU21" s="67">
        <v>80</v>
      </c>
      <c r="AV21" s="67">
        <v>77</v>
      </c>
      <c r="AW21" s="67">
        <v>76</v>
      </c>
      <c r="AX21" s="67">
        <v>153</v>
      </c>
      <c r="AY21" s="67">
        <v>199</v>
      </c>
      <c r="AZ21" s="67">
        <v>214</v>
      </c>
      <c r="BA21" s="67">
        <v>413</v>
      </c>
      <c r="BB21" s="67">
        <v>69</v>
      </c>
      <c r="BC21" s="67">
        <v>88</v>
      </c>
      <c r="BD21" s="68">
        <v>157</v>
      </c>
      <c r="BE21" s="69">
        <v>776</v>
      </c>
      <c r="BF21" s="67">
        <v>798</v>
      </c>
      <c r="BG21" s="68">
        <v>1574</v>
      </c>
      <c r="BH21" s="69">
        <v>196</v>
      </c>
      <c r="BI21" s="67">
        <v>191</v>
      </c>
      <c r="BJ21" s="68">
        <v>387</v>
      </c>
      <c r="BK21" s="69">
        <v>235</v>
      </c>
      <c r="BL21" s="67">
        <v>259</v>
      </c>
      <c r="BM21" s="68">
        <v>494</v>
      </c>
      <c r="BN21" s="69">
        <v>174</v>
      </c>
      <c r="BO21" s="67">
        <v>169</v>
      </c>
      <c r="BP21" s="68">
        <v>343</v>
      </c>
      <c r="BQ21" s="66">
        <v>13</v>
      </c>
      <c r="BR21" s="67">
        <v>7</v>
      </c>
      <c r="BS21" s="67">
        <v>20</v>
      </c>
      <c r="BT21" s="67">
        <v>35</v>
      </c>
      <c r="BU21" s="67">
        <v>37</v>
      </c>
      <c r="BV21" s="67">
        <v>72</v>
      </c>
      <c r="BW21" s="67">
        <v>80</v>
      </c>
      <c r="BX21" s="67">
        <v>81</v>
      </c>
      <c r="BY21" s="67">
        <v>161</v>
      </c>
      <c r="BZ21" s="67">
        <v>34</v>
      </c>
      <c r="CA21" s="67">
        <v>34</v>
      </c>
      <c r="CB21" s="67">
        <v>68</v>
      </c>
      <c r="CC21" s="67">
        <v>12</v>
      </c>
      <c r="CD21" s="67">
        <v>10</v>
      </c>
      <c r="CE21" s="68">
        <v>22</v>
      </c>
      <c r="CF21" s="69">
        <v>147</v>
      </c>
      <c r="CG21" s="67">
        <v>144</v>
      </c>
      <c r="CH21" s="68">
        <v>291</v>
      </c>
      <c r="CI21" s="66">
        <v>24</v>
      </c>
      <c r="CJ21" s="67">
        <v>18</v>
      </c>
      <c r="CK21" s="67">
        <v>42</v>
      </c>
      <c r="CL21" s="67">
        <v>24</v>
      </c>
      <c r="CM21" s="67">
        <v>19</v>
      </c>
      <c r="CN21" s="67">
        <v>43</v>
      </c>
      <c r="CO21" s="67">
        <v>30</v>
      </c>
      <c r="CP21" s="67">
        <v>36</v>
      </c>
      <c r="CQ21" s="67">
        <v>66</v>
      </c>
      <c r="CR21" s="67">
        <v>61</v>
      </c>
      <c r="CS21" s="67">
        <v>62</v>
      </c>
      <c r="CT21" s="67">
        <v>123</v>
      </c>
      <c r="CU21" s="67">
        <v>8</v>
      </c>
      <c r="CV21" s="67">
        <v>9</v>
      </c>
      <c r="CW21" s="68">
        <v>17</v>
      </c>
    </row>
    <row r="22" spans="1:101" s="60" customFormat="1" ht="18" customHeight="1" thickBot="1" x14ac:dyDescent="0.2">
      <c r="A22" s="61"/>
      <c r="B22" s="70" t="s">
        <v>62</v>
      </c>
      <c r="C22" s="63">
        <v>5700</v>
      </c>
      <c r="D22" s="64">
        <v>6154</v>
      </c>
      <c r="E22" s="73">
        <v>11854</v>
      </c>
      <c r="F22" s="74">
        <v>4062</v>
      </c>
      <c r="G22" s="75">
        <v>4400</v>
      </c>
      <c r="H22" s="73">
        <v>8462</v>
      </c>
      <c r="I22" s="76">
        <v>211</v>
      </c>
      <c r="J22" s="77">
        <v>244</v>
      </c>
      <c r="K22" s="77">
        <v>455</v>
      </c>
      <c r="L22" s="77">
        <v>317</v>
      </c>
      <c r="M22" s="77">
        <v>375</v>
      </c>
      <c r="N22" s="77">
        <v>692</v>
      </c>
      <c r="O22" s="77">
        <v>369</v>
      </c>
      <c r="P22" s="77">
        <v>390</v>
      </c>
      <c r="Q22" s="77">
        <v>759</v>
      </c>
      <c r="R22" s="77">
        <v>97</v>
      </c>
      <c r="S22" s="77">
        <v>105</v>
      </c>
      <c r="T22" s="77">
        <v>202</v>
      </c>
      <c r="U22" s="77">
        <v>127</v>
      </c>
      <c r="V22" s="77">
        <v>176</v>
      </c>
      <c r="W22" s="77">
        <v>303</v>
      </c>
      <c r="X22" s="77">
        <v>668</v>
      </c>
      <c r="Y22" s="77">
        <v>784</v>
      </c>
      <c r="Z22" s="77">
        <v>1452</v>
      </c>
      <c r="AA22" s="77">
        <v>401</v>
      </c>
      <c r="AB22" s="77">
        <v>444</v>
      </c>
      <c r="AC22" s="77">
        <v>845</v>
      </c>
      <c r="AD22" s="77">
        <v>415</v>
      </c>
      <c r="AE22" s="77">
        <v>454</v>
      </c>
      <c r="AF22" s="77">
        <v>869</v>
      </c>
      <c r="AG22" s="77">
        <v>441</v>
      </c>
      <c r="AH22" s="77">
        <v>408</v>
      </c>
      <c r="AI22" s="77">
        <v>849</v>
      </c>
      <c r="AJ22" s="77">
        <v>388</v>
      </c>
      <c r="AK22" s="77">
        <v>382</v>
      </c>
      <c r="AL22" s="77">
        <v>770</v>
      </c>
      <c r="AM22" s="77">
        <v>81</v>
      </c>
      <c r="AN22" s="77">
        <v>80</v>
      </c>
      <c r="AO22" s="77">
        <v>161</v>
      </c>
      <c r="AP22" s="77">
        <v>104</v>
      </c>
      <c r="AQ22" s="77">
        <v>104</v>
      </c>
      <c r="AR22" s="77">
        <v>208</v>
      </c>
      <c r="AS22" s="77">
        <v>47</v>
      </c>
      <c r="AT22" s="77">
        <v>45</v>
      </c>
      <c r="AU22" s="77">
        <v>92</v>
      </c>
      <c r="AV22" s="77">
        <v>98</v>
      </c>
      <c r="AW22" s="77">
        <v>105</v>
      </c>
      <c r="AX22" s="77">
        <v>203</v>
      </c>
      <c r="AY22" s="77">
        <v>197</v>
      </c>
      <c r="AZ22" s="77">
        <v>223</v>
      </c>
      <c r="BA22" s="77">
        <v>420</v>
      </c>
      <c r="BB22" s="77">
        <v>101</v>
      </c>
      <c r="BC22" s="77">
        <v>81</v>
      </c>
      <c r="BD22" s="78">
        <v>182</v>
      </c>
      <c r="BE22" s="79">
        <v>741</v>
      </c>
      <c r="BF22" s="77">
        <v>805</v>
      </c>
      <c r="BG22" s="78">
        <v>1546</v>
      </c>
      <c r="BH22" s="79">
        <v>212</v>
      </c>
      <c r="BI22" s="77">
        <v>228</v>
      </c>
      <c r="BJ22" s="78">
        <v>440</v>
      </c>
      <c r="BK22" s="79">
        <v>270</v>
      </c>
      <c r="BL22" s="77">
        <v>290</v>
      </c>
      <c r="BM22" s="78">
        <v>560</v>
      </c>
      <c r="BN22" s="79">
        <v>210</v>
      </c>
      <c r="BO22" s="77">
        <v>217</v>
      </c>
      <c r="BP22" s="78">
        <v>427</v>
      </c>
      <c r="BQ22" s="76">
        <v>9</v>
      </c>
      <c r="BR22" s="77">
        <v>6</v>
      </c>
      <c r="BS22" s="77">
        <v>15</v>
      </c>
      <c r="BT22" s="77">
        <v>47</v>
      </c>
      <c r="BU22" s="77">
        <v>45</v>
      </c>
      <c r="BV22" s="77">
        <v>92</v>
      </c>
      <c r="BW22" s="77">
        <v>94</v>
      </c>
      <c r="BX22" s="77">
        <v>102</v>
      </c>
      <c r="BY22" s="77">
        <v>196</v>
      </c>
      <c r="BZ22" s="77">
        <v>52</v>
      </c>
      <c r="CA22" s="77">
        <v>55</v>
      </c>
      <c r="CB22" s="77">
        <v>107</v>
      </c>
      <c r="CC22" s="77">
        <v>8</v>
      </c>
      <c r="CD22" s="77">
        <v>9</v>
      </c>
      <c r="CE22" s="78">
        <v>17</v>
      </c>
      <c r="CF22" s="79">
        <v>205</v>
      </c>
      <c r="CG22" s="77">
        <v>214</v>
      </c>
      <c r="CH22" s="78">
        <v>419</v>
      </c>
      <c r="CI22" s="76">
        <v>26</v>
      </c>
      <c r="CJ22" s="77">
        <v>31</v>
      </c>
      <c r="CK22" s="77">
        <v>57</v>
      </c>
      <c r="CL22" s="77">
        <v>43</v>
      </c>
      <c r="CM22" s="77">
        <v>37</v>
      </c>
      <c r="CN22" s="77">
        <v>80</v>
      </c>
      <c r="CO22" s="77">
        <v>50</v>
      </c>
      <c r="CP22" s="77">
        <v>45</v>
      </c>
      <c r="CQ22" s="77">
        <v>95</v>
      </c>
      <c r="CR22" s="77">
        <v>75</v>
      </c>
      <c r="CS22" s="77">
        <v>88</v>
      </c>
      <c r="CT22" s="77">
        <v>163</v>
      </c>
      <c r="CU22" s="77">
        <v>11</v>
      </c>
      <c r="CV22" s="77">
        <v>13</v>
      </c>
      <c r="CW22" s="78">
        <v>24</v>
      </c>
    </row>
    <row r="23" spans="1:101" s="50" customFormat="1" ht="18" customHeight="1" thickBot="1" x14ac:dyDescent="0.2">
      <c r="A23" s="80"/>
      <c r="B23" s="81" t="s">
        <v>50</v>
      </c>
      <c r="C23" s="82">
        <v>54502</v>
      </c>
      <c r="D23" s="83">
        <v>55209</v>
      </c>
      <c r="E23" s="84">
        <v>109711</v>
      </c>
      <c r="F23" s="82">
        <v>40217</v>
      </c>
      <c r="G23" s="83">
        <v>41138</v>
      </c>
      <c r="H23" s="84">
        <v>81355</v>
      </c>
      <c r="I23" s="85">
        <v>2244</v>
      </c>
      <c r="J23" s="86">
        <v>2155</v>
      </c>
      <c r="K23" s="86">
        <v>4399</v>
      </c>
      <c r="L23" s="86">
        <v>3109</v>
      </c>
      <c r="M23" s="86">
        <v>3316</v>
      </c>
      <c r="N23" s="86">
        <v>6425</v>
      </c>
      <c r="O23" s="86">
        <v>3654</v>
      </c>
      <c r="P23" s="86">
        <v>3776</v>
      </c>
      <c r="Q23" s="86">
        <v>7430</v>
      </c>
      <c r="R23" s="86">
        <v>772</v>
      </c>
      <c r="S23" s="86">
        <v>689</v>
      </c>
      <c r="T23" s="86">
        <v>1461</v>
      </c>
      <c r="U23" s="86">
        <v>1092</v>
      </c>
      <c r="V23" s="86">
        <v>1043</v>
      </c>
      <c r="W23" s="86">
        <v>2135</v>
      </c>
      <c r="X23" s="86">
        <v>6862</v>
      </c>
      <c r="Y23" s="86">
        <v>7171</v>
      </c>
      <c r="Z23" s="86">
        <v>14033</v>
      </c>
      <c r="AA23" s="86">
        <v>3778</v>
      </c>
      <c r="AB23" s="86">
        <v>4145</v>
      </c>
      <c r="AC23" s="86">
        <v>7923</v>
      </c>
      <c r="AD23" s="86">
        <v>4408</v>
      </c>
      <c r="AE23" s="86">
        <v>4674</v>
      </c>
      <c r="AF23" s="86">
        <v>9082</v>
      </c>
      <c r="AG23" s="86">
        <v>5434</v>
      </c>
      <c r="AH23" s="86">
        <v>5265</v>
      </c>
      <c r="AI23" s="86">
        <v>10699</v>
      </c>
      <c r="AJ23" s="86">
        <v>4203</v>
      </c>
      <c r="AK23" s="86">
        <v>4374</v>
      </c>
      <c r="AL23" s="86">
        <v>8577</v>
      </c>
      <c r="AM23" s="86">
        <v>618</v>
      </c>
      <c r="AN23" s="86">
        <v>554</v>
      </c>
      <c r="AO23" s="86">
        <v>1172</v>
      </c>
      <c r="AP23" s="86">
        <v>627</v>
      </c>
      <c r="AQ23" s="86">
        <v>560</v>
      </c>
      <c r="AR23" s="86">
        <v>1187</v>
      </c>
      <c r="AS23" s="86">
        <v>298</v>
      </c>
      <c r="AT23" s="86">
        <v>282</v>
      </c>
      <c r="AU23" s="86">
        <v>580</v>
      </c>
      <c r="AV23" s="86">
        <v>555</v>
      </c>
      <c r="AW23" s="86">
        <v>532</v>
      </c>
      <c r="AX23" s="86">
        <v>1087</v>
      </c>
      <c r="AY23" s="86">
        <v>1809</v>
      </c>
      <c r="AZ23" s="86">
        <v>1853</v>
      </c>
      <c r="BA23" s="86">
        <v>3662</v>
      </c>
      <c r="BB23" s="86">
        <v>754</v>
      </c>
      <c r="BC23" s="86">
        <v>749</v>
      </c>
      <c r="BD23" s="87">
        <v>1503</v>
      </c>
      <c r="BE23" s="88">
        <v>7997</v>
      </c>
      <c r="BF23" s="86">
        <v>7818</v>
      </c>
      <c r="BG23" s="87">
        <v>15815</v>
      </c>
      <c r="BH23" s="88">
        <v>1539</v>
      </c>
      <c r="BI23" s="86">
        <v>1577</v>
      </c>
      <c r="BJ23" s="87">
        <v>3116</v>
      </c>
      <c r="BK23" s="88">
        <v>2552</v>
      </c>
      <c r="BL23" s="86">
        <v>2624</v>
      </c>
      <c r="BM23" s="87">
        <v>5176</v>
      </c>
      <c r="BN23" s="88">
        <v>1153</v>
      </c>
      <c r="BO23" s="86">
        <v>1086</v>
      </c>
      <c r="BP23" s="87">
        <v>2239</v>
      </c>
      <c r="BQ23" s="85">
        <v>54</v>
      </c>
      <c r="BR23" s="86">
        <v>43</v>
      </c>
      <c r="BS23" s="86">
        <v>97</v>
      </c>
      <c r="BT23" s="86">
        <v>239</v>
      </c>
      <c r="BU23" s="86">
        <v>222</v>
      </c>
      <c r="BV23" s="86">
        <v>461</v>
      </c>
      <c r="BW23" s="86">
        <v>564</v>
      </c>
      <c r="BX23" s="86">
        <v>552</v>
      </c>
      <c r="BY23" s="86">
        <v>1116</v>
      </c>
      <c r="BZ23" s="86">
        <v>252</v>
      </c>
      <c r="CA23" s="86">
        <v>228</v>
      </c>
      <c r="CB23" s="86">
        <v>480</v>
      </c>
      <c r="CC23" s="86">
        <v>44</v>
      </c>
      <c r="CD23" s="86">
        <v>41</v>
      </c>
      <c r="CE23" s="87">
        <v>85</v>
      </c>
      <c r="CF23" s="88">
        <v>1044</v>
      </c>
      <c r="CG23" s="86">
        <v>966</v>
      </c>
      <c r="CH23" s="87">
        <v>2010</v>
      </c>
      <c r="CI23" s="85">
        <v>150</v>
      </c>
      <c r="CJ23" s="86">
        <v>150</v>
      </c>
      <c r="CK23" s="86">
        <v>300</v>
      </c>
      <c r="CL23" s="86">
        <v>164</v>
      </c>
      <c r="CM23" s="86">
        <v>140</v>
      </c>
      <c r="CN23" s="86">
        <v>304</v>
      </c>
      <c r="CO23" s="86">
        <v>227</v>
      </c>
      <c r="CP23" s="86">
        <v>195</v>
      </c>
      <c r="CQ23" s="86">
        <v>422</v>
      </c>
      <c r="CR23" s="86">
        <v>446</v>
      </c>
      <c r="CS23" s="86">
        <v>423</v>
      </c>
      <c r="CT23" s="86">
        <v>869</v>
      </c>
      <c r="CU23" s="86">
        <v>57</v>
      </c>
      <c r="CV23" s="86">
        <v>58</v>
      </c>
      <c r="CW23" s="87">
        <v>115</v>
      </c>
    </row>
    <row r="24" spans="1:101" s="50" customFormat="1" ht="18" customHeight="1" thickBot="1" x14ac:dyDescent="0.2">
      <c r="A24" s="89"/>
      <c r="B24" s="95" t="s">
        <v>63</v>
      </c>
      <c r="C24" s="91">
        <v>60.007707129094413</v>
      </c>
      <c r="D24" s="92">
        <v>55.311325953013082</v>
      </c>
      <c r="E24" s="93">
        <v>57.548783046579942</v>
      </c>
      <c r="F24" s="91">
        <v>61.10241723514487</v>
      </c>
      <c r="G24" s="92">
        <v>56.780444714358666</v>
      </c>
      <c r="H24" s="93">
        <v>58.837781152816945</v>
      </c>
      <c r="I24" s="94">
        <v>60.928590822698894</v>
      </c>
      <c r="J24" s="92">
        <v>54.391721352852095</v>
      </c>
      <c r="K24" s="92">
        <v>57.540876389797255</v>
      </c>
      <c r="L24" s="92">
        <v>61.649811620067418</v>
      </c>
      <c r="M24" s="92">
        <v>56.606350290201433</v>
      </c>
      <c r="N24" s="92">
        <v>58.939546830566002</v>
      </c>
      <c r="O24" s="92">
        <v>62.47221747307232</v>
      </c>
      <c r="P24" s="92">
        <v>55.660377358490564</v>
      </c>
      <c r="Q24" s="92">
        <v>58.814216733950765</v>
      </c>
      <c r="R24" s="92">
        <v>53.46260387811634</v>
      </c>
      <c r="S24" s="92">
        <v>45.150720838794236</v>
      </c>
      <c r="T24" s="92">
        <v>49.19191919191919</v>
      </c>
      <c r="U24" s="92">
        <v>53.713723561239547</v>
      </c>
      <c r="V24" s="92">
        <v>47.954022988505749</v>
      </c>
      <c r="W24" s="92">
        <v>50.73669201520913</v>
      </c>
      <c r="X24" s="92">
        <v>61.658729445592598</v>
      </c>
      <c r="Y24" s="92">
        <v>59.480756469807559</v>
      </c>
      <c r="Z24" s="92">
        <v>60.52620228596075</v>
      </c>
      <c r="AA24" s="92">
        <v>58.230579531442658</v>
      </c>
      <c r="AB24" s="92">
        <v>56.340899823297541</v>
      </c>
      <c r="AC24" s="92">
        <v>57.226435536294694</v>
      </c>
      <c r="AD24" s="92">
        <v>63.360643955728044</v>
      </c>
      <c r="AE24" s="92">
        <v>59.884689301729665</v>
      </c>
      <c r="AF24" s="92">
        <v>61.522828884974935</v>
      </c>
      <c r="AG24" s="92">
        <v>67.511492110821223</v>
      </c>
      <c r="AH24" s="92">
        <v>62.970936490850384</v>
      </c>
      <c r="AI24" s="92">
        <v>65.198049969530771</v>
      </c>
      <c r="AJ24" s="92">
        <v>63.326804279041738</v>
      </c>
      <c r="AK24" s="92">
        <v>61.038236114987441</v>
      </c>
      <c r="AL24" s="92">
        <v>62.138665507498366</v>
      </c>
      <c r="AM24" s="92">
        <v>58.522727272727273</v>
      </c>
      <c r="AN24" s="92">
        <v>47.635425623387789</v>
      </c>
      <c r="AO24" s="92">
        <v>52.816584046867952</v>
      </c>
      <c r="AP24" s="92">
        <v>52.424749163879603</v>
      </c>
      <c r="AQ24" s="92">
        <v>43.921568627450981</v>
      </c>
      <c r="AR24" s="92">
        <v>48.037231889923113</v>
      </c>
      <c r="AS24" s="92">
        <v>50.252951096121414</v>
      </c>
      <c r="AT24" s="92">
        <v>41.592920353982301</v>
      </c>
      <c r="AU24" s="92">
        <v>45.633359559402045</v>
      </c>
      <c r="AV24" s="92">
        <v>52.161654135338345</v>
      </c>
      <c r="AW24" s="92">
        <v>45.626072041166381</v>
      </c>
      <c r="AX24" s="92">
        <v>48.744394618834079</v>
      </c>
      <c r="AY24" s="92">
        <v>55.186089078706523</v>
      </c>
      <c r="AZ24" s="92">
        <v>50.962596259625961</v>
      </c>
      <c r="BA24" s="92">
        <v>52.964998553659235</v>
      </c>
      <c r="BB24" s="92">
        <v>57.121212121212118</v>
      </c>
      <c r="BC24" s="92">
        <v>50.505731625084294</v>
      </c>
      <c r="BD24" s="93">
        <v>53.621120228326788</v>
      </c>
      <c r="BE24" s="91">
        <v>63.4884090187361</v>
      </c>
      <c r="BF24" s="92">
        <v>59.398267740464973</v>
      </c>
      <c r="BG24" s="93">
        <v>61.398400496932993</v>
      </c>
      <c r="BH24" s="91">
        <v>51.197604790419163</v>
      </c>
      <c r="BI24" s="92">
        <v>46.341463414634148</v>
      </c>
      <c r="BJ24" s="93">
        <v>48.619129349352477</v>
      </c>
      <c r="BK24" s="91">
        <v>57.296811854512796</v>
      </c>
      <c r="BL24" s="92">
        <v>52.999394061805695</v>
      </c>
      <c r="BM24" s="93">
        <v>55.034556087187667</v>
      </c>
      <c r="BN24" s="91">
        <v>45.375836284927196</v>
      </c>
      <c r="BO24" s="92">
        <v>36.455186304128901</v>
      </c>
      <c r="BP24" s="93">
        <v>40.561594202898547</v>
      </c>
      <c r="BQ24" s="94">
        <v>38.848920863309353</v>
      </c>
      <c r="BR24" s="92">
        <v>26.380368098159508</v>
      </c>
      <c r="BS24" s="92">
        <v>32.119205298013242</v>
      </c>
      <c r="BT24" s="92">
        <v>45.610687022900763</v>
      </c>
      <c r="BU24" s="92">
        <v>35.748792270531396</v>
      </c>
      <c r="BV24" s="92">
        <v>40.262008733624455</v>
      </c>
      <c r="BW24" s="92">
        <v>49.086161879895563</v>
      </c>
      <c r="BX24" s="92">
        <v>41.010401188707277</v>
      </c>
      <c r="BY24" s="92">
        <v>44.729458917835672</v>
      </c>
      <c r="BZ24" s="92">
        <v>41.721854304635762</v>
      </c>
      <c r="CA24" s="92">
        <v>32.478632478632477</v>
      </c>
      <c r="CB24" s="92">
        <v>36.75344563552833</v>
      </c>
      <c r="CC24" s="92">
        <v>35.199999999999996</v>
      </c>
      <c r="CD24" s="92">
        <v>27.89115646258503</v>
      </c>
      <c r="CE24" s="93">
        <v>31.25</v>
      </c>
      <c r="CF24" s="91">
        <v>43.337484433374847</v>
      </c>
      <c r="CG24" s="92">
        <v>33.670268386197286</v>
      </c>
      <c r="CH24" s="93">
        <v>38.082607048124288</v>
      </c>
      <c r="CI24" s="94">
        <v>43.227665706051873</v>
      </c>
      <c r="CJ24" s="92">
        <v>35.294117647058826</v>
      </c>
      <c r="CK24" s="92">
        <v>38.860103626943001</v>
      </c>
      <c r="CL24" s="92">
        <v>39.328537170263786</v>
      </c>
      <c r="CM24" s="92">
        <v>28.169014084507044</v>
      </c>
      <c r="CN24" s="92">
        <v>33.260393873085334</v>
      </c>
      <c r="CO24" s="92">
        <v>44.249512670565302</v>
      </c>
      <c r="CP24" s="92">
        <v>31.914893617021278</v>
      </c>
      <c r="CQ24" s="92">
        <v>37.544483985765126</v>
      </c>
      <c r="CR24" s="92">
        <v>45.743589743589737</v>
      </c>
      <c r="CS24" s="92">
        <v>37.400530503978779</v>
      </c>
      <c r="CT24" s="92">
        <v>41.263057929724596</v>
      </c>
      <c r="CU24" s="92">
        <v>36.30573248407643</v>
      </c>
      <c r="CV24" s="92">
        <v>28.292682926829265</v>
      </c>
      <c r="CW24" s="93">
        <v>31.767955801104975</v>
      </c>
    </row>
    <row r="25" spans="1:101" s="60" customFormat="1" ht="18" customHeight="1" thickTop="1" x14ac:dyDescent="0.15">
      <c r="A25" s="51" t="s">
        <v>64</v>
      </c>
      <c r="B25" s="52" t="s">
        <v>65</v>
      </c>
      <c r="C25" s="53">
        <v>6181</v>
      </c>
      <c r="D25" s="54">
        <v>6493</v>
      </c>
      <c r="E25" s="55">
        <v>12674</v>
      </c>
      <c r="F25" s="53">
        <v>4348</v>
      </c>
      <c r="G25" s="54">
        <v>4687</v>
      </c>
      <c r="H25" s="55">
        <v>9035</v>
      </c>
      <c r="I25" s="56">
        <v>212</v>
      </c>
      <c r="J25" s="57">
        <v>242</v>
      </c>
      <c r="K25" s="57">
        <v>454</v>
      </c>
      <c r="L25" s="57">
        <v>299</v>
      </c>
      <c r="M25" s="57">
        <v>309</v>
      </c>
      <c r="N25" s="57">
        <v>608</v>
      </c>
      <c r="O25" s="57">
        <v>383</v>
      </c>
      <c r="P25" s="57">
        <v>388</v>
      </c>
      <c r="Q25" s="57">
        <v>771</v>
      </c>
      <c r="R25" s="57">
        <v>126</v>
      </c>
      <c r="S25" s="57">
        <v>152</v>
      </c>
      <c r="T25" s="57">
        <v>278</v>
      </c>
      <c r="U25" s="57">
        <v>210</v>
      </c>
      <c r="V25" s="57">
        <v>236</v>
      </c>
      <c r="W25" s="57">
        <v>446</v>
      </c>
      <c r="X25" s="57">
        <v>729</v>
      </c>
      <c r="Y25" s="57">
        <v>722</v>
      </c>
      <c r="Z25" s="57">
        <v>1451</v>
      </c>
      <c r="AA25" s="57">
        <v>481</v>
      </c>
      <c r="AB25" s="57">
        <v>531</v>
      </c>
      <c r="AC25" s="57">
        <v>1012</v>
      </c>
      <c r="AD25" s="57">
        <v>379</v>
      </c>
      <c r="AE25" s="57">
        <v>431</v>
      </c>
      <c r="AF25" s="57">
        <v>810</v>
      </c>
      <c r="AG25" s="57">
        <v>434</v>
      </c>
      <c r="AH25" s="57">
        <v>492</v>
      </c>
      <c r="AI25" s="57">
        <v>926</v>
      </c>
      <c r="AJ25" s="57">
        <v>360</v>
      </c>
      <c r="AK25" s="57">
        <v>393</v>
      </c>
      <c r="AL25" s="57">
        <v>753</v>
      </c>
      <c r="AM25" s="57">
        <v>97</v>
      </c>
      <c r="AN25" s="57">
        <v>100</v>
      </c>
      <c r="AO25" s="57">
        <v>197</v>
      </c>
      <c r="AP25" s="57">
        <v>130</v>
      </c>
      <c r="AQ25" s="57">
        <v>120</v>
      </c>
      <c r="AR25" s="57">
        <v>250</v>
      </c>
      <c r="AS25" s="57">
        <v>53</v>
      </c>
      <c r="AT25" s="57">
        <v>57</v>
      </c>
      <c r="AU25" s="57">
        <v>110</v>
      </c>
      <c r="AV25" s="57">
        <v>103</v>
      </c>
      <c r="AW25" s="57">
        <v>112</v>
      </c>
      <c r="AX25" s="57">
        <v>215</v>
      </c>
      <c r="AY25" s="57">
        <v>260</v>
      </c>
      <c r="AZ25" s="57">
        <v>282</v>
      </c>
      <c r="BA25" s="57">
        <v>542</v>
      </c>
      <c r="BB25" s="57">
        <v>92</v>
      </c>
      <c r="BC25" s="57">
        <v>120</v>
      </c>
      <c r="BD25" s="58">
        <v>212</v>
      </c>
      <c r="BE25" s="59">
        <v>736</v>
      </c>
      <c r="BF25" s="57">
        <v>697</v>
      </c>
      <c r="BG25" s="58">
        <v>1433</v>
      </c>
      <c r="BH25" s="59">
        <v>264</v>
      </c>
      <c r="BI25" s="57">
        <v>274</v>
      </c>
      <c r="BJ25" s="58">
        <v>538</v>
      </c>
      <c r="BK25" s="59">
        <v>260</v>
      </c>
      <c r="BL25" s="57">
        <v>275</v>
      </c>
      <c r="BM25" s="58">
        <v>535</v>
      </c>
      <c r="BN25" s="59">
        <v>279</v>
      </c>
      <c r="BO25" s="57">
        <v>282</v>
      </c>
      <c r="BP25" s="58">
        <v>561</v>
      </c>
      <c r="BQ25" s="56">
        <v>17</v>
      </c>
      <c r="BR25" s="57">
        <v>21</v>
      </c>
      <c r="BS25" s="57">
        <v>38</v>
      </c>
      <c r="BT25" s="57">
        <v>56</v>
      </c>
      <c r="BU25" s="57">
        <v>57</v>
      </c>
      <c r="BV25" s="57">
        <v>113</v>
      </c>
      <c r="BW25" s="57">
        <v>106</v>
      </c>
      <c r="BX25" s="57">
        <v>125</v>
      </c>
      <c r="BY25" s="57">
        <v>231</v>
      </c>
      <c r="BZ25" s="57">
        <v>76</v>
      </c>
      <c r="CA25" s="57">
        <v>68</v>
      </c>
      <c r="CB25" s="57">
        <v>144</v>
      </c>
      <c r="CC25" s="57">
        <v>24</v>
      </c>
      <c r="CD25" s="57">
        <v>11</v>
      </c>
      <c r="CE25" s="58">
        <v>35</v>
      </c>
      <c r="CF25" s="59">
        <v>294</v>
      </c>
      <c r="CG25" s="57">
        <v>278</v>
      </c>
      <c r="CH25" s="58">
        <v>572</v>
      </c>
      <c r="CI25" s="56">
        <v>28</v>
      </c>
      <c r="CJ25" s="57">
        <v>45</v>
      </c>
      <c r="CK25" s="57">
        <v>73</v>
      </c>
      <c r="CL25" s="57">
        <v>48</v>
      </c>
      <c r="CM25" s="57">
        <v>48</v>
      </c>
      <c r="CN25" s="57">
        <v>96</v>
      </c>
      <c r="CO25" s="57">
        <v>73</v>
      </c>
      <c r="CP25" s="57">
        <v>50</v>
      </c>
      <c r="CQ25" s="57">
        <v>123</v>
      </c>
      <c r="CR25" s="57">
        <v>122</v>
      </c>
      <c r="CS25" s="57">
        <v>123</v>
      </c>
      <c r="CT25" s="57">
        <v>245</v>
      </c>
      <c r="CU25" s="57">
        <v>23</v>
      </c>
      <c r="CV25" s="57">
        <v>12</v>
      </c>
      <c r="CW25" s="58">
        <v>35</v>
      </c>
    </row>
    <row r="26" spans="1:101" s="60" customFormat="1" ht="18" customHeight="1" x14ac:dyDescent="0.15">
      <c r="A26" s="61"/>
      <c r="B26" s="62" t="s">
        <v>66</v>
      </c>
      <c r="C26" s="63">
        <v>6845</v>
      </c>
      <c r="D26" s="64">
        <v>7725</v>
      </c>
      <c r="E26" s="65">
        <v>14570</v>
      </c>
      <c r="F26" s="63">
        <v>4755</v>
      </c>
      <c r="G26" s="64">
        <v>5448</v>
      </c>
      <c r="H26" s="65">
        <v>10203</v>
      </c>
      <c r="I26" s="66">
        <v>236</v>
      </c>
      <c r="J26" s="67">
        <v>269</v>
      </c>
      <c r="K26" s="67">
        <v>505</v>
      </c>
      <c r="L26" s="67">
        <v>301</v>
      </c>
      <c r="M26" s="67">
        <v>379</v>
      </c>
      <c r="N26" s="67">
        <v>680</v>
      </c>
      <c r="O26" s="67">
        <v>392</v>
      </c>
      <c r="P26" s="67">
        <v>510</v>
      </c>
      <c r="Q26" s="67">
        <v>902</v>
      </c>
      <c r="R26" s="67">
        <v>167</v>
      </c>
      <c r="S26" s="67">
        <v>165</v>
      </c>
      <c r="T26" s="67">
        <v>332</v>
      </c>
      <c r="U26" s="67">
        <v>247</v>
      </c>
      <c r="V26" s="67">
        <v>252</v>
      </c>
      <c r="W26" s="67">
        <v>499</v>
      </c>
      <c r="X26" s="67">
        <v>753</v>
      </c>
      <c r="Y26" s="67">
        <v>871</v>
      </c>
      <c r="Z26" s="67">
        <v>1624</v>
      </c>
      <c r="AA26" s="67">
        <v>504</v>
      </c>
      <c r="AB26" s="67">
        <v>594</v>
      </c>
      <c r="AC26" s="67">
        <v>1098</v>
      </c>
      <c r="AD26" s="67">
        <v>413</v>
      </c>
      <c r="AE26" s="67">
        <v>509</v>
      </c>
      <c r="AF26" s="67">
        <v>922</v>
      </c>
      <c r="AG26" s="67">
        <v>460</v>
      </c>
      <c r="AH26" s="67">
        <v>494</v>
      </c>
      <c r="AI26" s="67">
        <v>954</v>
      </c>
      <c r="AJ26" s="67">
        <v>403</v>
      </c>
      <c r="AK26" s="67">
        <v>471</v>
      </c>
      <c r="AL26" s="67">
        <v>874</v>
      </c>
      <c r="AM26" s="67">
        <v>95</v>
      </c>
      <c r="AN26" s="67">
        <v>123</v>
      </c>
      <c r="AO26" s="67">
        <v>218</v>
      </c>
      <c r="AP26" s="67">
        <v>133</v>
      </c>
      <c r="AQ26" s="67">
        <v>134</v>
      </c>
      <c r="AR26" s="67">
        <v>267</v>
      </c>
      <c r="AS26" s="67">
        <v>67</v>
      </c>
      <c r="AT26" s="67">
        <v>96</v>
      </c>
      <c r="AU26" s="67">
        <v>163</v>
      </c>
      <c r="AV26" s="67">
        <v>125</v>
      </c>
      <c r="AW26" s="67">
        <v>106</v>
      </c>
      <c r="AX26" s="67">
        <v>231</v>
      </c>
      <c r="AY26" s="67">
        <v>334</v>
      </c>
      <c r="AZ26" s="67">
        <v>338</v>
      </c>
      <c r="BA26" s="67">
        <v>672</v>
      </c>
      <c r="BB26" s="67">
        <v>125</v>
      </c>
      <c r="BC26" s="67">
        <v>137</v>
      </c>
      <c r="BD26" s="68">
        <v>262</v>
      </c>
      <c r="BE26" s="69">
        <v>729</v>
      </c>
      <c r="BF26" s="67">
        <v>838</v>
      </c>
      <c r="BG26" s="68">
        <v>1567</v>
      </c>
      <c r="BH26" s="69">
        <v>368</v>
      </c>
      <c r="BI26" s="67">
        <v>374</v>
      </c>
      <c r="BJ26" s="68">
        <v>742</v>
      </c>
      <c r="BK26" s="69">
        <v>347</v>
      </c>
      <c r="BL26" s="67">
        <v>400</v>
      </c>
      <c r="BM26" s="68">
        <v>747</v>
      </c>
      <c r="BN26" s="69">
        <v>327</v>
      </c>
      <c r="BO26" s="67">
        <v>338</v>
      </c>
      <c r="BP26" s="68">
        <v>665</v>
      </c>
      <c r="BQ26" s="66">
        <v>15</v>
      </c>
      <c r="BR26" s="67">
        <v>17</v>
      </c>
      <c r="BS26" s="67">
        <v>32</v>
      </c>
      <c r="BT26" s="67">
        <v>67</v>
      </c>
      <c r="BU26" s="67">
        <v>79</v>
      </c>
      <c r="BV26" s="67">
        <v>146</v>
      </c>
      <c r="BW26" s="67">
        <v>150</v>
      </c>
      <c r="BX26" s="67">
        <v>147</v>
      </c>
      <c r="BY26" s="67">
        <v>297</v>
      </c>
      <c r="BZ26" s="67">
        <v>83</v>
      </c>
      <c r="CA26" s="67">
        <v>85</v>
      </c>
      <c r="CB26" s="67">
        <v>168</v>
      </c>
      <c r="CC26" s="67">
        <v>12</v>
      </c>
      <c r="CD26" s="67">
        <v>10</v>
      </c>
      <c r="CE26" s="68">
        <v>22</v>
      </c>
      <c r="CF26" s="69">
        <v>319</v>
      </c>
      <c r="CG26" s="67">
        <v>327</v>
      </c>
      <c r="CH26" s="68">
        <v>646</v>
      </c>
      <c r="CI26" s="66">
        <v>57</v>
      </c>
      <c r="CJ26" s="67">
        <v>54</v>
      </c>
      <c r="CK26" s="67">
        <v>111</v>
      </c>
      <c r="CL26" s="67">
        <v>57</v>
      </c>
      <c r="CM26" s="67">
        <v>61</v>
      </c>
      <c r="CN26" s="67">
        <v>118</v>
      </c>
      <c r="CO26" s="67">
        <v>65</v>
      </c>
      <c r="CP26" s="67">
        <v>75</v>
      </c>
      <c r="CQ26" s="67">
        <v>140</v>
      </c>
      <c r="CR26" s="67">
        <v>119</v>
      </c>
      <c r="CS26" s="67">
        <v>112</v>
      </c>
      <c r="CT26" s="67">
        <v>231</v>
      </c>
      <c r="CU26" s="67">
        <v>21</v>
      </c>
      <c r="CV26" s="67">
        <v>25</v>
      </c>
      <c r="CW26" s="68">
        <v>46</v>
      </c>
    </row>
    <row r="27" spans="1:101" s="60" customFormat="1" ht="18" customHeight="1" x14ac:dyDescent="0.15">
      <c r="A27" s="61"/>
      <c r="B27" s="62" t="s">
        <v>67</v>
      </c>
      <c r="C27" s="63">
        <v>4326</v>
      </c>
      <c r="D27" s="64">
        <v>5813</v>
      </c>
      <c r="E27" s="65">
        <v>10139</v>
      </c>
      <c r="F27" s="63">
        <v>2971</v>
      </c>
      <c r="G27" s="64">
        <v>3995</v>
      </c>
      <c r="H27" s="65">
        <v>6966</v>
      </c>
      <c r="I27" s="66">
        <v>168</v>
      </c>
      <c r="J27" s="67">
        <v>251</v>
      </c>
      <c r="K27" s="67">
        <v>419</v>
      </c>
      <c r="L27" s="67">
        <v>199</v>
      </c>
      <c r="M27" s="67">
        <v>302</v>
      </c>
      <c r="N27" s="67">
        <v>501</v>
      </c>
      <c r="O27" s="67">
        <v>232</v>
      </c>
      <c r="P27" s="67">
        <v>381</v>
      </c>
      <c r="Q27" s="67">
        <v>613</v>
      </c>
      <c r="R27" s="67">
        <v>94</v>
      </c>
      <c r="S27" s="67">
        <v>121</v>
      </c>
      <c r="T27" s="67">
        <v>215</v>
      </c>
      <c r="U27" s="67">
        <v>134</v>
      </c>
      <c r="V27" s="67">
        <v>154</v>
      </c>
      <c r="W27" s="67">
        <v>288</v>
      </c>
      <c r="X27" s="67">
        <v>433</v>
      </c>
      <c r="Y27" s="67">
        <v>553</v>
      </c>
      <c r="Z27" s="67">
        <v>986</v>
      </c>
      <c r="AA27" s="67">
        <v>332</v>
      </c>
      <c r="AB27" s="67">
        <v>440</v>
      </c>
      <c r="AC27" s="67">
        <v>772</v>
      </c>
      <c r="AD27" s="67">
        <v>300</v>
      </c>
      <c r="AE27" s="67">
        <v>376</v>
      </c>
      <c r="AF27" s="67">
        <v>676</v>
      </c>
      <c r="AG27" s="67">
        <v>253</v>
      </c>
      <c r="AH27" s="67">
        <v>347</v>
      </c>
      <c r="AI27" s="67">
        <v>600</v>
      </c>
      <c r="AJ27" s="67">
        <v>255</v>
      </c>
      <c r="AK27" s="67">
        <v>341</v>
      </c>
      <c r="AL27" s="67">
        <v>596</v>
      </c>
      <c r="AM27" s="67">
        <v>67</v>
      </c>
      <c r="AN27" s="67">
        <v>78</v>
      </c>
      <c r="AO27" s="67">
        <v>145</v>
      </c>
      <c r="AP27" s="67">
        <v>83</v>
      </c>
      <c r="AQ27" s="67">
        <v>125</v>
      </c>
      <c r="AR27" s="67">
        <v>208</v>
      </c>
      <c r="AS27" s="67">
        <v>56</v>
      </c>
      <c r="AT27" s="67">
        <v>56</v>
      </c>
      <c r="AU27" s="67">
        <v>112</v>
      </c>
      <c r="AV27" s="67">
        <v>83</v>
      </c>
      <c r="AW27" s="67">
        <v>125</v>
      </c>
      <c r="AX27" s="67">
        <v>208</v>
      </c>
      <c r="AY27" s="67">
        <v>191</v>
      </c>
      <c r="AZ27" s="67">
        <v>229</v>
      </c>
      <c r="BA27" s="67">
        <v>420</v>
      </c>
      <c r="BB27" s="67">
        <v>91</v>
      </c>
      <c r="BC27" s="67">
        <v>116</v>
      </c>
      <c r="BD27" s="68">
        <v>207</v>
      </c>
      <c r="BE27" s="69">
        <v>468</v>
      </c>
      <c r="BF27" s="67">
        <v>603</v>
      </c>
      <c r="BG27" s="68">
        <v>1071</v>
      </c>
      <c r="BH27" s="69">
        <v>237</v>
      </c>
      <c r="BI27" s="67">
        <v>291</v>
      </c>
      <c r="BJ27" s="68">
        <v>528</v>
      </c>
      <c r="BK27" s="69">
        <v>243</v>
      </c>
      <c r="BL27" s="67">
        <v>272</v>
      </c>
      <c r="BM27" s="68">
        <v>515</v>
      </c>
      <c r="BN27" s="69">
        <v>210</v>
      </c>
      <c r="BO27" s="67">
        <v>298</v>
      </c>
      <c r="BP27" s="68">
        <v>508</v>
      </c>
      <c r="BQ27" s="66">
        <v>12</v>
      </c>
      <c r="BR27" s="67">
        <v>22</v>
      </c>
      <c r="BS27" s="67">
        <v>34</v>
      </c>
      <c r="BT27" s="67">
        <v>46</v>
      </c>
      <c r="BU27" s="67">
        <v>64</v>
      </c>
      <c r="BV27" s="67">
        <v>110</v>
      </c>
      <c r="BW27" s="67">
        <v>90</v>
      </c>
      <c r="BX27" s="67">
        <v>129</v>
      </c>
      <c r="BY27" s="67">
        <v>219</v>
      </c>
      <c r="BZ27" s="67">
        <v>52</v>
      </c>
      <c r="CA27" s="67">
        <v>62</v>
      </c>
      <c r="CB27" s="67">
        <v>114</v>
      </c>
      <c r="CC27" s="67">
        <v>10</v>
      </c>
      <c r="CD27" s="67">
        <v>21</v>
      </c>
      <c r="CE27" s="68">
        <v>31</v>
      </c>
      <c r="CF27" s="69">
        <v>197</v>
      </c>
      <c r="CG27" s="67">
        <v>354</v>
      </c>
      <c r="CH27" s="68">
        <v>551</v>
      </c>
      <c r="CI27" s="66">
        <v>27</v>
      </c>
      <c r="CJ27" s="67">
        <v>48</v>
      </c>
      <c r="CK27" s="67">
        <v>75</v>
      </c>
      <c r="CL27" s="67">
        <v>34</v>
      </c>
      <c r="CM27" s="67">
        <v>60</v>
      </c>
      <c r="CN27" s="67">
        <v>94</v>
      </c>
      <c r="CO27" s="67">
        <v>45</v>
      </c>
      <c r="CP27" s="67">
        <v>73</v>
      </c>
      <c r="CQ27" s="67">
        <v>118</v>
      </c>
      <c r="CR27" s="67">
        <v>76</v>
      </c>
      <c r="CS27" s="67">
        <v>147</v>
      </c>
      <c r="CT27" s="67">
        <v>223</v>
      </c>
      <c r="CU27" s="67">
        <v>15</v>
      </c>
      <c r="CV27" s="67">
        <v>26</v>
      </c>
      <c r="CW27" s="68">
        <v>41</v>
      </c>
    </row>
    <row r="28" spans="1:101" s="60" customFormat="1" ht="18" customHeight="1" x14ac:dyDescent="0.15">
      <c r="A28" s="61"/>
      <c r="B28" s="62" t="s">
        <v>68</v>
      </c>
      <c r="C28" s="63">
        <v>3147</v>
      </c>
      <c r="D28" s="64">
        <v>4934</v>
      </c>
      <c r="E28" s="65">
        <v>8081</v>
      </c>
      <c r="F28" s="63">
        <v>2089</v>
      </c>
      <c r="G28" s="64">
        <v>3255</v>
      </c>
      <c r="H28" s="65">
        <v>5344</v>
      </c>
      <c r="I28" s="66">
        <v>116</v>
      </c>
      <c r="J28" s="67">
        <v>205</v>
      </c>
      <c r="K28" s="67">
        <v>321</v>
      </c>
      <c r="L28" s="67">
        <v>153</v>
      </c>
      <c r="M28" s="67">
        <v>292</v>
      </c>
      <c r="N28" s="67">
        <v>445</v>
      </c>
      <c r="O28" s="67">
        <v>179</v>
      </c>
      <c r="P28" s="67">
        <v>368</v>
      </c>
      <c r="Q28" s="67">
        <v>547</v>
      </c>
      <c r="R28" s="67">
        <v>80</v>
      </c>
      <c r="S28" s="67">
        <v>100</v>
      </c>
      <c r="T28" s="67">
        <v>180</v>
      </c>
      <c r="U28" s="67">
        <v>93</v>
      </c>
      <c r="V28" s="67">
        <v>110</v>
      </c>
      <c r="W28" s="67">
        <v>203</v>
      </c>
      <c r="X28" s="67">
        <v>292</v>
      </c>
      <c r="Y28" s="67">
        <v>429</v>
      </c>
      <c r="Z28" s="67">
        <v>721</v>
      </c>
      <c r="AA28" s="67">
        <v>233</v>
      </c>
      <c r="AB28" s="67">
        <v>340</v>
      </c>
      <c r="AC28" s="67">
        <v>573</v>
      </c>
      <c r="AD28" s="67">
        <v>188</v>
      </c>
      <c r="AE28" s="67">
        <v>290</v>
      </c>
      <c r="AF28" s="67">
        <v>478</v>
      </c>
      <c r="AG28" s="67">
        <v>180</v>
      </c>
      <c r="AH28" s="67">
        <v>272</v>
      </c>
      <c r="AI28" s="67">
        <v>452</v>
      </c>
      <c r="AJ28" s="67">
        <v>179</v>
      </c>
      <c r="AK28" s="67">
        <v>250</v>
      </c>
      <c r="AL28" s="67">
        <v>429</v>
      </c>
      <c r="AM28" s="67">
        <v>52</v>
      </c>
      <c r="AN28" s="67">
        <v>84</v>
      </c>
      <c r="AO28" s="67">
        <v>136</v>
      </c>
      <c r="AP28" s="67">
        <v>67</v>
      </c>
      <c r="AQ28" s="67">
        <v>87</v>
      </c>
      <c r="AR28" s="67">
        <v>154</v>
      </c>
      <c r="AS28" s="67">
        <v>32</v>
      </c>
      <c r="AT28" s="67">
        <v>57</v>
      </c>
      <c r="AU28" s="67">
        <v>89</v>
      </c>
      <c r="AV28" s="67">
        <v>66</v>
      </c>
      <c r="AW28" s="67">
        <v>82</v>
      </c>
      <c r="AX28" s="67">
        <v>148</v>
      </c>
      <c r="AY28" s="67">
        <v>125</v>
      </c>
      <c r="AZ28" s="67">
        <v>215</v>
      </c>
      <c r="BA28" s="67">
        <v>340</v>
      </c>
      <c r="BB28" s="67">
        <v>54</v>
      </c>
      <c r="BC28" s="67">
        <v>74</v>
      </c>
      <c r="BD28" s="68">
        <v>128</v>
      </c>
      <c r="BE28" s="69">
        <v>363</v>
      </c>
      <c r="BF28" s="67">
        <v>558</v>
      </c>
      <c r="BG28" s="68">
        <v>921</v>
      </c>
      <c r="BH28" s="69">
        <v>168</v>
      </c>
      <c r="BI28" s="67">
        <v>258</v>
      </c>
      <c r="BJ28" s="68">
        <v>426</v>
      </c>
      <c r="BK28" s="69">
        <v>159</v>
      </c>
      <c r="BL28" s="67">
        <v>277</v>
      </c>
      <c r="BM28" s="68">
        <v>436</v>
      </c>
      <c r="BN28" s="69">
        <v>169</v>
      </c>
      <c r="BO28" s="67">
        <v>278</v>
      </c>
      <c r="BP28" s="68">
        <v>447</v>
      </c>
      <c r="BQ28" s="66">
        <v>16</v>
      </c>
      <c r="BR28" s="67">
        <v>21</v>
      </c>
      <c r="BS28" s="67">
        <v>37</v>
      </c>
      <c r="BT28" s="67">
        <v>31</v>
      </c>
      <c r="BU28" s="67">
        <v>57</v>
      </c>
      <c r="BV28" s="67">
        <v>88</v>
      </c>
      <c r="BW28" s="67">
        <v>75</v>
      </c>
      <c r="BX28" s="67">
        <v>107</v>
      </c>
      <c r="BY28" s="67">
        <v>182</v>
      </c>
      <c r="BZ28" s="67">
        <v>38</v>
      </c>
      <c r="CA28" s="67">
        <v>66</v>
      </c>
      <c r="CB28" s="67">
        <v>104</v>
      </c>
      <c r="CC28" s="67">
        <v>9</v>
      </c>
      <c r="CD28" s="67">
        <v>27</v>
      </c>
      <c r="CE28" s="68">
        <v>36</v>
      </c>
      <c r="CF28" s="69">
        <v>199</v>
      </c>
      <c r="CG28" s="67">
        <v>308</v>
      </c>
      <c r="CH28" s="68">
        <v>507</v>
      </c>
      <c r="CI28" s="66">
        <v>31</v>
      </c>
      <c r="CJ28" s="67">
        <v>39</v>
      </c>
      <c r="CK28" s="67">
        <v>70</v>
      </c>
      <c r="CL28" s="67">
        <v>39</v>
      </c>
      <c r="CM28" s="67">
        <v>63</v>
      </c>
      <c r="CN28" s="67">
        <v>102</v>
      </c>
      <c r="CO28" s="67">
        <v>31</v>
      </c>
      <c r="CP28" s="67">
        <v>57</v>
      </c>
      <c r="CQ28" s="67">
        <v>88</v>
      </c>
      <c r="CR28" s="67">
        <v>77</v>
      </c>
      <c r="CS28" s="67">
        <v>112</v>
      </c>
      <c r="CT28" s="67">
        <v>189</v>
      </c>
      <c r="CU28" s="67">
        <v>21</v>
      </c>
      <c r="CV28" s="67">
        <v>37</v>
      </c>
      <c r="CW28" s="68">
        <v>58</v>
      </c>
    </row>
    <row r="29" spans="1:101" s="60" customFormat="1" ht="18" customHeight="1" x14ac:dyDescent="0.15">
      <c r="A29" s="61"/>
      <c r="B29" s="62" t="s">
        <v>69</v>
      </c>
      <c r="C29" s="63">
        <v>2162</v>
      </c>
      <c r="D29" s="64">
        <v>4207</v>
      </c>
      <c r="E29" s="65">
        <v>6369</v>
      </c>
      <c r="F29" s="63">
        <v>1405</v>
      </c>
      <c r="G29" s="64">
        <v>2777</v>
      </c>
      <c r="H29" s="65">
        <v>4182</v>
      </c>
      <c r="I29" s="66">
        <v>109</v>
      </c>
      <c r="J29" s="67">
        <v>199</v>
      </c>
      <c r="K29" s="67">
        <v>308</v>
      </c>
      <c r="L29" s="67">
        <v>102</v>
      </c>
      <c r="M29" s="67">
        <v>230</v>
      </c>
      <c r="N29" s="67">
        <v>332</v>
      </c>
      <c r="O29" s="67">
        <v>132</v>
      </c>
      <c r="P29" s="67">
        <v>274</v>
      </c>
      <c r="Q29" s="67">
        <v>406</v>
      </c>
      <c r="R29" s="67">
        <v>47</v>
      </c>
      <c r="S29" s="67">
        <v>104</v>
      </c>
      <c r="T29" s="67">
        <v>151</v>
      </c>
      <c r="U29" s="67">
        <v>40</v>
      </c>
      <c r="V29" s="67">
        <v>107</v>
      </c>
      <c r="W29" s="67">
        <v>147</v>
      </c>
      <c r="X29" s="67">
        <v>212</v>
      </c>
      <c r="Y29" s="67">
        <v>380</v>
      </c>
      <c r="Z29" s="67">
        <v>592</v>
      </c>
      <c r="AA29" s="67">
        <v>150</v>
      </c>
      <c r="AB29" s="67">
        <v>258</v>
      </c>
      <c r="AC29" s="67">
        <v>408</v>
      </c>
      <c r="AD29" s="67">
        <v>127</v>
      </c>
      <c r="AE29" s="67">
        <v>245</v>
      </c>
      <c r="AF29" s="67">
        <v>372</v>
      </c>
      <c r="AG29" s="67">
        <v>105</v>
      </c>
      <c r="AH29" s="67">
        <v>213</v>
      </c>
      <c r="AI29" s="67">
        <v>318</v>
      </c>
      <c r="AJ29" s="67">
        <v>123</v>
      </c>
      <c r="AK29" s="67">
        <v>220</v>
      </c>
      <c r="AL29" s="67">
        <v>343</v>
      </c>
      <c r="AM29" s="67">
        <v>27</v>
      </c>
      <c r="AN29" s="67">
        <v>65</v>
      </c>
      <c r="AO29" s="67">
        <v>92</v>
      </c>
      <c r="AP29" s="67">
        <v>42</v>
      </c>
      <c r="AQ29" s="67">
        <v>85</v>
      </c>
      <c r="AR29" s="67">
        <v>127</v>
      </c>
      <c r="AS29" s="67">
        <v>23</v>
      </c>
      <c r="AT29" s="67">
        <v>40</v>
      </c>
      <c r="AU29" s="67">
        <v>63</v>
      </c>
      <c r="AV29" s="67">
        <v>32</v>
      </c>
      <c r="AW29" s="67">
        <v>91</v>
      </c>
      <c r="AX29" s="67">
        <v>123</v>
      </c>
      <c r="AY29" s="67">
        <v>100</v>
      </c>
      <c r="AZ29" s="67">
        <v>185</v>
      </c>
      <c r="BA29" s="67">
        <v>285</v>
      </c>
      <c r="BB29" s="67">
        <v>34</v>
      </c>
      <c r="BC29" s="67">
        <v>81</v>
      </c>
      <c r="BD29" s="68">
        <v>115</v>
      </c>
      <c r="BE29" s="69">
        <v>229</v>
      </c>
      <c r="BF29" s="67">
        <v>452</v>
      </c>
      <c r="BG29" s="68">
        <v>681</v>
      </c>
      <c r="BH29" s="69">
        <v>111</v>
      </c>
      <c r="BI29" s="67">
        <v>205</v>
      </c>
      <c r="BJ29" s="68">
        <v>316</v>
      </c>
      <c r="BK29" s="69">
        <v>117</v>
      </c>
      <c r="BL29" s="67">
        <v>233</v>
      </c>
      <c r="BM29" s="68">
        <v>350</v>
      </c>
      <c r="BN29" s="69">
        <v>152</v>
      </c>
      <c r="BO29" s="67">
        <v>275</v>
      </c>
      <c r="BP29" s="68">
        <v>427</v>
      </c>
      <c r="BQ29" s="66">
        <v>9</v>
      </c>
      <c r="BR29" s="67">
        <v>19</v>
      </c>
      <c r="BS29" s="67">
        <v>28</v>
      </c>
      <c r="BT29" s="67">
        <v>33</v>
      </c>
      <c r="BU29" s="67">
        <v>59</v>
      </c>
      <c r="BV29" s="67">
        <v>92</v>
      </c>
      <c r="BW29" s="67">
        <v>53</v>
      </c>
      <c r="BX29" s="67">
        <v>96</v>
      </c>
      <c r="BY29" s="67">
        <v>149</v>
      </c>
      <c r="BZ29" s="67">
        <v>46</v>
      </c>
      <c r="CA29" s="67">
        <v>84</v>
      </c>
      <c r="CB29" s="67">
        <v>130</v>
      </c>
      <c r="CC29" s="67">
        <v>11</v>
      </c>
      <c r="CD29" s="67">
        <v>17</v>
      </c>
      <c r="CE29" s="68">
        <v>28</v>
      </c>
      <c r="CF29" s="69">
        <v>148</v>
      </c>
      <c r="CG29" s="67">
        <v>265</v>
      </c>
      <c r="CH29" s="68">
        <v>413</v>
      </c>
      <c r="CI29" s="66">
        <v>21</v>
      </c>
      <c r="CJ29" s="67">
        <v>32</v>
      </c>
      <c r="CK29" s="67">
        <v>53</v>
      </c>
      <c r="CL29" s="67">
        <v>28</v>
      </c>
      <c r="CM29" s="67">
        <v>58</v>
      </c>
      <c r="CN29" s="67">
        <v>86</v>
      </c>
      <c r="CO29" s="67">
        <v>30</v>
      </c>
      <c r="CP29" s="67">
        <v>62</v>
      </c>
      <c r="CQ29" s="67">
        <v>92</v>
      </c>
      <c r="CR29" s="67">
        <v>55</v>
      </c>
      <c r="CS29" s="67">
        <v>91</v>
      </c>
      <c r="CT29" s="67">
        <v>146</v>
      </c>
      <c r="CU29" s="67">
        <v>14</v>
      </c>
      <c r="CV29" s="67">
        <v>22</v>
      </c>
      <c r="CW29" s="68">
        <v>36</v>
      </c>
    </row>
    <row r="30" spans="1:101" s="60" customFormat="1" ht="18" customHeight="1" x14ac:dyDescent="0.15">
      <c r="A30" s="61"/>
      <c r="B30" s="62" t="s">
        <v>70</v>
      </c>
      <c r="C30" s="63">
        <v>899</v>
      </c>
      <c r="D30" s="64">
        <v>2435</v>
      </c>
      <c r="E30" s="65">
        <v>3334</v>
      </c>
      <c r="F30" s="63">
        <v>565</v>
      </c>
      <c r="G30" s="64">
        <v>1577</v>
      </c>
      <c r="H30" s="65">
        <v>2142</v>
      </c>
      <c r="I30" s="66">
        <v>40</v>
      </c>
      <c r="J30" s="67">
        <v>118</v>
      </c>
      <c r="K30" s="67">
        <v>158</v>
      </c>
      <c r="L30" s="67">
        <v>63</v>
      </c>
      <c r="M30" s="67">
        <v>125</v>
      </c>
      <c r="N30" s="67">
        <v>188</v>
      </c>
      <c r="O30" s="67">
        <v>64</v>
      </c>
      <c r="P30" s="67">
        <v>181</v>
      </c>
      <c r="Q30" s="67">
        <v>245</v>
      </c>
      <c r="R30" s="67">
        <v>23</v>
      </c>
      <c r="S30" s="67">
        <v>62</v>
      </c>
      <c r="T30" s="67">
        <v>85</v>
      </c>
      <c r="U30" s="67">
        <v>20</v>
      </c>
      <c r="V30" s="67">
        <v>65</v>
      </c>
      <c r="W30" s="67">
        <v>85</v>
      </c>
      <c r="X30" s="67">
        <v>74</v>
      </c>
      <c r="Y30" s="67">
        <v>215</v>
      </c>
      <c r="Z30" s="67">
        <v>289</v>
      </c>
      <c r="AA30" s="67">
        <v>54</v>
      </c>
      <c r="AB30" s="67">
        <v>150</v>
      </c>
      <c r="AC30" s="67">
        <v>204</v>
      </c>
      <c r="AD30" s="67">
        <v>48</v>
      </c>
      <c r="AE30" s="67">
        <v>105</v>
      </c>
      <c r="AF30" s="67">
        <v>153</v>
      </c>
      <c r="AG30" s="67">
        <v>32</v>
      </c>
      <c r="AH30" s="67">
        <v>140</v>
      </c>
      <c r="AI30" s="67">
        <v>172</v>
      </c>
      <c r="AJ30" s="67">
        <v>41</v>
      </c>
      <c r="AK30" s="67">
        <v>99</v>
      </c>
      <c r="AL30" s="67">
        <v>140</v>
      </c>
      <c r="AM30" s="67">
        <v>11</v>
      </c>
      <c r="AN30" s="67">
        <v>46</v>
      </c>
      <c r="AO30" s="67">
        <v>57</v>
      </c>
      <c r="AP30" s="67">
        <v>17</v>
      </c>
      <c r="AQ30" s="67">
        <v>57</v>
      </c>
      <c r="AR30" s="67">
        <v>74</v>
      </c>
      <c r="AS30" s="67">
        <v>6</v>
      </c>
      <c r="AT30" s="67">
        <v>28</v>
      </c>
      <c r="AU30" s="67">
        <v>34</v>
      </c>
      <c r="AV30" s="67">
        <v>15</v>
      </c>
      <c r="AW30" s="67">
        <v>44</v>
      </c>
      <c r="AX30" s="67">
        <v>59</v>
      </c>
      <c r="AY30" s="67">
        <v>45</v>
      </c>
      <c r="AZ30" s="67">
        <v>101</v>
      </c>
      <c r="BA30" s="67">
        <v>146</v>
      </c>
      <c r="BB30" s="67">
        <v>12</v>
      </c>
      <c r="BC30" s="67">
        <v>41</v>
      </c>
      <c r="BD30" s="68">
        <v>53</v>
      </c>
      <c r="BE30" s="69">
        <v>96</v>
      </c>
      <c r="BF30" s="67">
        <v>242</v>
      </c>
      <c r="BG30" s="68">
        <v>338</v>
      </c>
      <c r="BH30" s="69">
        <v>45</v>
      </c>
      <c r="BI30" s="67">
        <v>126</v>
      </c>
      <c r="BJ30" s="68">
        <v>171</v>
      </c>
      <c r="BK30" s="69">
        <v>56</v>
      </c>
      <c r="BL30" s="67">
        <v>141</v>
      </c>
      <c r="BM30" s="68">
        <v>197</v>
      </c>
      <c r="BN30" s="69">
        <v>74</v>
      </c>
      <c r="BO30" s="67">
        <v>165</v>
      </c>
      <c r="BP30" s="68">
        <v>239</v>
      </c>
      <c r="BQ30" s="66">
        <v>11</v>
      </c>
      <c r="BR30" s="67">
        <v>12</v>
      </c>
      <c r="BS30" s="67">
        <v>23</v>
      </c>
      <c r="BT30" s="67">
        <v>16</v>
      </c>
      <c r="BU30" s="67">
        <v>37</v>
      </c>
      <c r="BV30" s="67">
        <v>53</v>
      </c>
      <c r="BW30" s="67">
        <v>26</v>
      </c>
      <c r="BX30" s="67">
        <v>52</v>
      </c>
      <c r="BY30" s="67">
        <v>78</v>
      </c>
      <c r="BZ30" s="67">
        <v>16</v>
      </c>
      <c r="CA30" s="67">
        <v>49</v>
      </c>
      <c r="CB30" s="67">
        <v>65</v>
      </c>
      <c r="CC30" s="67">
        <v>5</v>
      </c>
      <c r="CD30" s="67">
        <v>15</v>
      </c>
      <c r="CE30" s="68">
        <v>20</v>
      </c>
      <c r="CF30" s="69">
        <v>63</v>
      </c>
      <c r="CG30" s="67">
        <v>184</v>
      </c>
      <c r="CH30" s="68">
        <v>247</v>
      </c>
      <c r="CI30" s="66">
        <v>5</v>
      </c>
      <c r="CJ30" s="67">
        <v>32</v>
      </c>
      <c r="CK30" s="67">
        <v>37</v>
      </c>
      <c r="CL30" s="67">
        <v>17</v>
      </c>
      <c r="CM30" s="67">
        <v>44</v>
      </c>
      <c r="CN30" s="67">
        <v>61</v>
      </c>
      <c r="CO30" s="67">
        <v>12</v>
      </c>
      <c r="CP30" s="67">
        <v>50</v>
      </c>
      <c r="CQ30" s="67">
        <v>62</v>
      </c>
      <c r="CR30" s="67">
        <v>25</v>
      </c>
      <c r="CS30" s="67">
        <v>42</v>
      </c>
      <c r="CT30" s="67">
        <v>67</v>
      </c>
      <c r="CU30" s="67">
        <v>4</v>
      </c>
      <c r="CV30" s="67">
        <v>16</v>
      </c>
      <c r="CW30" s="68">
        <v>20</v>
      </c>
    </row>
    <row r="31" spans="1:101" s="60" customFormat="1" ht="18" customHeight="1" x14ac:dyDescent="0.15">
      <c r="A31" s="61"/>
      <c r="B31" s="62" t="s">
        <v>71</v>
      </c>
      <c r="C31" s="63">
        <v>177</v>
      </c>
      <c r="D31" s="64">
        <v>800</v>
      </c>
      <c r="E31" s="65">
        <v>977</v>
      </c>
      <c r="F31" s="63">
        <v>117</v>
      </c>
      <c r="G31" s="64">
        <v>514</v>
      </c>
      <c r="H31" s="65">
        <v>631</v>
      </c>
      <c r="I31" s="66">
        <v>14</v>
      </c>
      <c r="J31" s="67">
        <v>36</v>
      </c>
      <c r="K31" s="67">
        <v>50</v>
      </c>
      <c r="L31" s="67">
        <v>11</v>
      </c>
      <c r="M31" s="67">
        <v>48</v>
      </c>
      <c r="N31" s="67">
        <v>59</v>
      </c>
      <c r="O31" s="67">
        <v>9</v>
      </c>
      <c r="P31" s="67">
        <v>56</v>
      </c>
      <c r="Q31" s="67">
        <v>65</v>
      </c>
      <c r="R31" s="67">
        <v>6</v>
      </c>
      <c r="S31" s="67">
        <v>21</v>
      </c>
      <c r="T31" s="67">
        <v>27</v>
      </c>
      <c r="U31" s="67">
        <v>5</v>
      </c>
      <c r="V31" s="67">
        <v>16</v>
      </c>
      <c r="W31" s="67">
        <v>21</v>
      </c>
      <c r="X31" s="67">
        <v>15</v>
      </c>
      <c r="Y31" s="67">
        <v>60</v>
      </c>
      <c r="Z31" s="67">
        <v>75</v>
      </c>
      <c r="AA31" s="67">
        <v>9</v>
      </c>
      <c r="AB31" s="67">
        <v>45</v>
      </c>
      <c r="AC31" s="67">
        <v>54</v>
      </c>
      <c r="AD31" s="67">
        <v>13</v>
      </c>
      <c r="AE31" s="67">
        <v>42</v>
      </c>
      <c r="AF31" s="67">
        <v>55</v>
      </c>
      <c r="AG31" s="67">
        <v>9</v>
      </c>
      <c r="AH31" s="67">
        <v>47</v>
      </c>
      <c r="AI31" s="67">
        <v>56</v>
      </c>
      <c r="AJ31" s="67">
        <v>5</v>
      </c>
      <c r="AK31" s="67">
        <v>39</v>
      </c>
      <c r="AL31" s="67">
        <v>44</v>
      </c>
      <c r="AM31" s="67">
        <v>4</v>
      </c>
      <c r="AN31" s="67">
        <v>14</v>
      </c>
      <c r="AO31" s="67">
        <v>18</v>
      </c>
      <c r="AP31" s="67">
        <v>2</v>
      </c>
      <c r="AQ31" s="67">
        <v>15</v>
      </c>
      <c r="AR31" s="67">
        <v>17</v>
      </c>
      <c r="AS31" s="67">
        <v>2</v>
      </c>
      <c r="AT31" s="67">
        <v>14</v>
      </c>
      <c r="AU31" s="67">
        <v>16</v>
      </c>
      <c r="AV31" s="67">
        <v>2</v>
      </c>
      <c r="AW31" s="67">
        <v>13</v>
      </c>
      <c r="AX31" s="67">
        <v>15</v>
      </c>
      <c r="AY31" s="67">
        <v>7</v>
      </c>
      <c r="AZ31" s="67">
        <v>30</v>
      </c>
      <c r="BA31" s="67">
        <v>37</v>
      </c>
      <c r="BB31" s="67">
        <v>4</v>
      </c>
      <c r="BC31" s="67">
        <v>18</v>
      </c>
      <c r="BD31" s="68">
        <v>22</v>
      </c>
      <c r="BE31" s="69">
        <v>12</v>
      </c>
      <c r="BF31" s="67">
        <v>86</v>
      </c>
      <c r="BG31" s="68">
        <v>98</v>
      </c>
      <c r="BH31" s="69">
        <v>5</v>
      </c>
      <c r="BI31" s="67">
        <v>36</v>
      </c>
      <c r="BJ31" s="68">
        <v>41</v>
      </c>
      <c r="BK31" s="69">
        <v>9</v>
      </c>
      <c r="BL31" s="67">
        <v>40</v>
      </c>
      <c r="BM31" s="68">
        <v>49</v>
      </c>
      <c r="BN31" s="69">
        <v>13</v>
      </c>
      <c r="BO31" s="67">
        <v>59</v>
      </c>
      <c r="BP31" s="68">
        <v>72</v>
      </c>
      <c r="BQ31" s="66">
        <v>1</v>
      </c>
      <c r="BR31" s="67">
        <v>4</v>
      </c>
      <c r="BS31" s="67">
        <v>5</v>
      </c>
      <c r="BT31" s="67">
        <v>2</v>
      </c>
      <c r="BU31" s="67">
        <v>12</v>
      </c>
      <c r="BV31" s="67">
        <v>14</v>
      </c>
      <c r="BW31" s="67">
        <v>6</v>
      </c>
      <c r="BX31" s="67">
        <v>21</v>
      </c>
      <c r="BY31" s="67">
        <v>27</v>
      </c>
      <c r="BZ31" s="67">
        <v>3</v>
      </c>
      <c r="CA31" s="67">
        <v>19</v>
      </c>
      <c r="CB31" s="67">
        <v>22</v>
      </c>
      <c r="CC31" s="67">
        <v>1</v>
      </c>
      <c r="CD31" s="67">
        <v>3</v>
      </c>
      <c r="CE31" s="68">
        <v>4</v>
      </c>
      <c r="CF31" s="69">
        <v>21</v>
      </c>
      <c r="CG31" s="67">
        <v>65</v>
      </c>
      <c r="CH31" s="68">
        <v>86</v>
      </c>
      <c r="CI31" s="66">
        <v>2</v>
      </c>
      <c r="CJ31" s="67">
        <v>8</v>
      </c>
      <c r="CK31" s="67">
        <v>10</v>
      </c>
      <c r="CL31" s="67">
        <v>5</v>
      </c>
      <c r="CM31" s="67">
        <v>12</v>
      </c>
      <c r="CN31" s="67">
        <v>17</v>
      </c>
      <c r="CO31" s="67">
        <v>5</v>
      </c>
      <c r="CP31" s="67">
        <v>22</v>
      </c>
      <c r="CQ31" s="67">
        <v>27</v>
      </c>
      <c r="CR31" s="67">
        <v>7</v>
      </c>
      <c r="CS31" s="67">
        <v>18</v>
      </c>
      <c r="CT31" s="67">
        <v>25</v>
      </c>
      <c r="CU31" s="67">
        <v>2</v>
      </c>
      <c r="CV31" s="67">
        <v>5</v>
      </c>
      <c r="CW31" s="68">
        <v>7</v>
      </c>
    </row>
    <row r="32" spans="1:101" s="60" customFormat="1" ht="18" customHeight="1" thickBot="1" x14ac:dyDescent="0.2">
      <c r="A32" s="61"/>
      <c r="B32" s="70" t="s">
        <v>72</v>
      </c>
      <c r="C32" s="71">
        <v>16</v>
      </c>
      <c r="D32" s="72">
        <v>166</v>
      </c>
      <c r="E32" s="73">
        <v>182</v>
      </c>
      <c r="F32" s="74">
        <v>11</v>
      </c>
      <c r="G32" s="75">
        <v>115</v>
      </c>
      <c r="H32" s="73">
        <v>126</v>
      </c>
      <c r="I32" s="76">
        <v>0</v>
      </c>
      <c r="J32" s="77">
        <v>7</v>
      </c>
      <c r="K32" s="77">
        <v>7</v>
      </c>
      <c r="L32" s="77">
        <v>1</v>
      </c>
      <c r="M32" s="77">
        <v>14</v>
      </c>
      <c r="N32" s="77">
        <v>15</v>
      </c>
      <c r="O32" s="77">
        <v>1</v>
      </c>
      <c r="P32" s="77">
        <v>17</v>
      </c>
      <c r="Q32" s="77">
        <v>18</v>
      </c>
      <c r="R32" s="77">
        <v>0</v>
      </c>
      <c r="S32" s="77">
        <v>3</v>
      </c>
      <c r="T32" s="77">
        <v>3</v>
      </c>
      <c r="U32" s="77">
        <v>0</v>
      </c>
      <c r="V32" s="77">
        <v>3</v>
      </c>
      <c r="W32" s="77">
        <v>3</v>
      </c>
      <c r="X32" s="77">
        <v>2</v>
      </c>
      <c r="Y32" s="77">
        <v>18</v>
      </c>
      <c r="Z32" s="77">
        <v>20</v>
      </c>
      <c r="AA32" s="77">
        <v>2</v>
      </c>
      <c r="AB32" s="77">
        <v>9</v>
      </c>
      <c r="AC32" s="77">
        <v>11</v>
      </c>
      <c r="AD32" s="77">
        <v>1</v>
      </c>
      <c r="AE32" s="77">
        <v>5</v>
      </c>
      <c r="AF32" s="77">
        <v>6</v>
      </c>
      <c r="AG32" s="77">
        <v>1</v>
      </c>
      <c r="AH32" s="77">
        <v>8</v>
      </c>
      <c r="AI32" s="77">
        <v>9</v>
      </c>
      <c r="AJ32" s="77">
        <v>0</v>
      </c>
      <c r="AK32" s="77">
        <v>3</v>
      </c>
      <c r="AL32" s="77">
        <v>3</v>
      </c>
      <c r="AM32" s="77">
        <v>0</v>
      </c>
      <c r="AN32" s="77">
        <v>4</v>
      </c>
      <c r="AO32" s="77">
        <v>4</v>
      </c>
      <c r="AP32" s="77">
        <v>1</v>
      </c>
      <c r="AQ32" s="77">
        <v>5</v>
      </c>
      <c r="AR32" s="77">
        <v>6</v>
      </c>
      <c r="AS32" s="77">
        <v>0</v>
      </c>
      <c r="AT32" s="77">
        <v>4</v>
      </c>
      <c r="AU32" s="77">
        <v>4</v>
      </c>
      <c r="AV32" s="77">
        <v>1</v>
      </c>
      <c r="AW32" s="77">
        <v>4</v>
      </c>
      <c r="AX32" s="77">
        <v>5</v>
      </c>
      <c r="AY32" s="77">
        <v>1</v>
      </c>
      <c r="AZ32" s="77">
        <v>7</v>
      </c>
      <c r="BA32" s="77">
        <v>8</v>
      </c>
      <c r="BB32" s="77">
        <v>0</v>
      </c>
      <c r="BC32" s="77">
        <v>4</v>
      </c>
      <c r="BD32" s="78">
        <v>4</v>
      </c>
      <c r="BE32" s="79">
        <v>1</v>
      </c>
      <c r="BF32" s="77">
        <v>14</v>
      </c>
      <c r="BG32" s="78">
        <v>15</v>
      </c>
      <c r="BH32" s="79">
        <v>0</v>
      </c>
      <c r="BI32" s="77">
        <v>9</v>
      </c>
      <c r="BJ32" s="78">
        <v>9</v>
      </c>
      <c r="BK32" s="79">
        <v>2</v>
      </c>
      <c r="BL32" s="77">
        <v>7</v>
      </c>
      <c r="BM32" s="78">
        <v>9</v>
      </c>
      <c r="BN32" s="79">
        <v>2</v>
      </c>
      <c r="BO32" s="77">
        <v>7</v>
      </c>
      <c r="BP32" s="78">
        <v>9</v>
      </c>
      <c r="BQ32" s="76">
        <v>0</v>
      </c>
      <c r="BR32" s="77">
        <v>1</v>
      </c>
      <c r="BS32" s="77">
        <v>1</v>
      </c>
      <c r="BT32" s="77">
        <v>0</v>
      </c>
      <c r="BU32" s="77">
        <v>2</v>
      </c>
      <c r="BV32" s="77">
        <v>2</v>
      </c>
      <c r="BW32" s="77">
        <v>2</v>
      </c>
      <c r="BX32" s="77">
        <v>3</v>
      </c>
      <c r="BY32" s="77">
        <v>5</v>
      </c>
      <c r="BZ32" s="77">
        <v>0</v>
      </c>
      <c r="CA32" s="77">
        <v>1</v>
      </c>
      <c r="CB32" s="77">
        <v>1</v>
      </c>
      <c r="CC32" s="77">
        <v>0</v>
      </c>
      <c r="CD32" s="77">
        <v>0</v>
      </c>
      <c r="CE32" s="78">
        <v>0</v>
      </c>
      <c r="CF32" s="79">
        <v>0</v>
      </c>
      <c r="CG32" s="77">
        <v>14</v>
      </c>
      <c r="CH32" s="78">
        <v>14</v>
      </c>
      <c r="CI32" s="76">
        <v>0</v>
      </c>
      <c r="CJ32" s="77">
        <v>0</v>
      </c>
      <c r="CK32" s="77">
        <v>0</v>
      </c>
      <c r="CL32" s="77">
        <v>0</v>
      </c>
      <c r="CM32" s="77">
        <v>1</v>
      </c>
      <c r="CN32" s="77">
        <v>1</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23753</v>
      </c>
      <c r="D33" s="83">
        <v>32573</v>
      </c>
      <c r="E33" s="84">
        <v>56326</v>
      </c>
      <c r="F33" s="82">
        <v>16261</v>
      </c>
      <c r="G33" s="83">
        <v>22368</v>
      </c>
      <c r="H33" s="84">
        <v>38629</v>
      </c>
      <c r="I33" s="85">
        <v>895</v>
      </c>
      <c r="J33" s="86">
        <v>1327</v>
      </c>
      <c r="K33" s="86">
        <v>2222</v>
      </c>
      <c r="L33" s="86">
        <v>1129</v>
      </c>
      <c r="M33" s="86">
        <v>1699</v>
      </c>
      <c r="N33" s="86">
        <v>2828</v>
      </c>
      <c r="O33" s="86">
        <v>1392</v>
      </c>
      <c r="P33" s="86">
        <v>2175</v>
      </c>
      <c r="Q33" s="86">
        <v>3567</v>
      </c>
      <c r="R33" s="86">
        <v>543</v>
      </c>
      <c r="S33" s="86">
        <v>728</v>
      </c>
      <c r="T33" s="86">
        <v>1271</v>
      </c>
      <c r="U33" s="86">
        <v>749</v>
      </c>
      <c r="V33" s="86">
        <v>943</v>
      </c>
      <c r="W33" s="86">
        <v>1692</v>
      </c>
      <c r="X33" s="86">
        <v>2510</v>
      </c>
      <c r="Y33" s="86">
        <v>3248</v>
      </c>
      <c r="Z33" s="86">
        <v>5758</v>
      </c>
      <c r="AA33" s="86">
        <v>1765</v>
      </c>
      <c r="AB33" s="86">
        <v>2367</v>
      </c>
      <c r="AC33" s="86">
        <v>4132</v>
      </c>
      <c r="AD33" s="86">
        <v>1469</v>
      </c>
      <c r="AE33" s="86">
        <v>2003</v>
      </c>
      <c r="AF33" s="86">
        <v>3472</v>
      </c>
      <c r="AG33" s="86">
        <v>1474</v>
      </c>
      <c r="AH33" s="86">
        <v>2013</v>
      </c>
      <c r="AI33" s="86">
        <v>3487</v>
      </c>
      <c r="AJ33" s="86">
        <v>1366</v>
      </c>
      <c r="AK33" s="86">
        <v>1816</v>
      </c>
      <c r="AL33" s="86">
        <v>3182</v>
      </c>
      <c r="AM33" s="86">
        <v>353</v>
      </c>
      <c r="AN33" s="86">
        <v>514</v>
      </c>
      <c r="AO33" s="86">
        <v>867</v>
      </c>
      <c r="AP33" s="86">
        <v>475</v>
      </c>
      <c r="AQ33" s="86">
        <v>628</v>
      </c>
      <c r="AR33" s="86">
        <v>1103</v>
      </c>
      <c r="AS33" s="86">
        <v>239</v>
      </c>
      <c r="AT33" s="86">
        <v>352</v>
      </c>
      <c r="AU33" s="86">
        <v>591</v>
      </c>
      <c r="AV33" s="86">
        <v>427</v>
      </c>
      <c r="AW33" s="86">
        <v>577</v>
      </c>
      <c r="AX33" s="86">
        <v>1004</v>
      </c>
      <c r="AY33" s="86">
        <v>1063</v>
      </c>
      <c r="AZ33" s="86">
        <v>1387</v>
      </c>
      <c r="BA33" s="86">
        <v>2450</v>
      </c>
      <c r="BB33" s="86">
        <v>412</v>
      </c>
      <c r="BC33" s="86">
        <v>591</v>
      </c>
      <c r="BD33" s="87">
        <v>1003</v>
      </c>
      <c r="BE33" s="88">
        <v>2634</v>
      </c>
      <c r="BF33" s="86">
        <v>3490</v>
      </c>
      <c r="BG33" s="87">
        <v>6124</v>
      </c>
      <c r="BH33" s="88">
        <v>1198</v>
      </c>
      <c r="BI33" s="86">
        <v>1573</v>
      </c>
      <c r="BJ33" s="87">
        <v>2771</v>
      </c>
      <c r="BK33" s="88">
        <v>1193</v>
      </c>
      <c r="BL33" s="86">
        <v>1645</v>
      </c>
      <c r="BM33" s="87">
        <v>2838</v>
      </c>
      <c r="BN33" s="88">
        <v>1226</v>
      </c>
      <c r="BO33" s="86">
        <v>1702</v>
      </c>
      <c r="BP33" s="87">
        <v>2928</v>
      </c>
      <c r="BQ33" s="85">
        <v>81</v>
      </c>
      <c r="BR33" s="86">
        <v>117</v>
      </c>
      <c r="BS33" s="86">
        <v>198</v>
      </c>
      <c r="BT33" s="86">
        <v>251</v>
      </c>
      <c r="BU33" s="86">
        <v>367</v>
      </c>
      <c r="BV33" s="86">
        <v>618</v>
      </c>
      <c r="BW33" s="86">
        <v>508</v>
      </c>
      <c r="BX33" s="86">
        <v>680</v>
      </c>
      <c r="BY33" s="86">
        <v>1188</v>
      </c>
      <c r="BZ33" s="86">
        <v>314</v>
      </c>
      <c r="CA33" s="86">
        <v>434</v>
      </c>
      <c r="CB33" s="86">
        <v>748</v>
      </c>
      <c r="CC33" s="86">
        <v>72</v>
      </c>
      <c r="CD33" s="86">
        <v>104</v>
      </c>
      <c r="CE33" s="87">
        <v>176</v>
      </c>
      <c r="CF33" s="88">
        <v>1241</v>
      </c>
      <c r="CG33" s="86">
        <v>1795</v>
      </c>
      <c r="CH33" s="87">
        <v>3036</v>
      </c>
      <c r="CI33" s="85">
        <v>171</v>
      </c>
      <c r="CJ33" s="86">
        <v>258</v>
      </c>
      <c r="CK33" s="86">
        <v>429</v>
      </c>
      <c r="CL33" s="86">
        <v>228</v>
      </c>
      <c r="CM33" s="86">
        <v>347</v>
      </c>
      <c r="CN33" s="86">
        <v>575</v>
      </c>
      <c r="CO33" s="86">
        <v>261</v>
      </c>
      <c r="CP33" s="86">
        <v>396</v>
      </c>
      <c r="CQ33" s="86">
        <v>657</v>
      </c>
      <c r="CR33" s="86">
        <v>481</v>
      </c>
      <c r="CS33" s="86">
        <v>650</v>
      </c>
      <c r="CT33" s="86">
        <v>1131</v>
      </c>
      <c r="CU33" s="86">
        <v>100</v>
      </c>
      <c r="CV33" s="86">
        <v>144</v>
      </c>
      <c r="CW33" s="87">
        <v>244</v>
      </c>
    </row>
    <row r="34" spans="1:101" s="50" customFormat="1" ht="18" customHeight="1" thickBot="1" x14ac:dyDescent="0.2">
      <c r="A34" s="89"/>
      <c r="B34" s="90" t="s">
        <v>73</v>
      </c>
      <c r="C34" s="91">
        <v>26.152491054225159</v>
      </c>
      <c r="D34" s="92">
        <v>32.633371737714775</v>
      </c>
      <c r="E34" s="93">
        <v>29.545740663029797</v>
      </c>
      <c r="F34" s="91">
        <v>24.705632112307995</v>
      </c>
      <c r="G34" s="92">
        <v>30.873279871913432</v>
      </c>
      <c r="H34" s="93">
        <v>27.937368915889206</v>
      </c>
      <c r="I34" s="94">
        <v>24.300841705131688</v>
      </c>
      <c r="J34" s="92">
        <v>33.493185259969707</v>
      </c>
      <c r="K34" s="92">
        <v>29.064748201438849</v>
      </c>
      <c r="L34" s="92">
        <v>22.387467777116797</v>
      </c>
      <c r="M34" s="92">
        <v>29.003072721065209</v>
      </c>
      <c r="N34" s="92">
        <v>25.942574075772868</v>
      </c>
      <c r="O34" s="92">
        <v>23.798939989741836</v>
      </c>
      <c r="P34" s="92">
        <v>32.060731132075468</v>
      </c>
      <c r="Q34" s="92">
        <v>28.235573497981477</v>
      </c>
      <c r="R34" s="92">
        <v>37.603878116343495</v>
      </c>
      <c r="S34" s="92">
        <v>47.706422018348626</v>
      </c>
      <c r="T34" s="92">
        <v>42.794612794612796</v>
      </c>
      <c r="U34" s="92">
        <v>36.84210526315789</v>
      </c>
      <c r="V34" s="92">
        <v>43.356321839080458</v>
      </c>
      <c r="W34" s="92">
        <v>40.209125475285177</v>
      </c>
      <c r="X34" s="92">
        <v>22.55368856141612</v>
      </c>
      <c r="Y34" s="92">
        <v>26.940942269409422</v>
      </c>
      <c r="Z34" s="92">
        <v>24.835022643950829</v>
      </c>
      <c r="AA34" s="92">
        <v>27.204069050554867</v>
      </c>
      <c r="AB34" s="92">
        <v>32.173440260975944</v>
      </c>
      <c r="AC34" s="92">
        <v>29.844709281329003</v>
      </c>
      <c r="AD34" s="92">
        <v>21.115423314647121</v>
      </c>
      <c r="AE34" s="92">
        <v>25.663036515054454</v>
      </c>
      <c r="AF34" s="92">
        <v>23.519848259043492</v>
      </c>
      <c r="AG34" s="92">
        <v>18.312833892408996</v>
      </c>
      <c r="AH34" s="92">
        <v>24.076067456045926</v>
      </c>
      <c r="AI34" s="92">
        <v>21.249238269347959</v>
      </c>
      <c r="AJ34" s="92">
        <v>20.581588066897694</v>
      </c>
      <c r="AK34" s="92">
        <v>25.341892269048284</v>
      </c>
      <c r="AL34" s="92">
        <v>23.052959501557631</v>
      </c>
      <c r="AM34" s="92">
        <v>33.428030303030305</v>
      </c>
      <c r="AN34" s="92">
        <v>44.196044711951849</v>
      </c>
      <c r="AO34" s="92">
        <v>39.07165389815232</v>
      </c>
      <c r="AP34" s="92">
        <v>39.715719063545151</v>
      </c>
      <c r="AQ34" s="92">
        <v>49.254901960784316</v>
      </c>
      <c r="AR34" s="92">
        <v>44.637798462161065</v>
      </c>
      <c r="AS34" s="92">
        <v>40.303541315345697</v>
      </c>
      <c r="AT34" s="92">
        <v>51.91740412979351</v>
      </c>
      <c r="AU34" s="92">
        <v>46.498819826907948</v>
      </c>
      <c r="AV34" s="92">
        <v>40.131578947368425</v>
      </c>
      <c r="AW34" s="92">
        <v>49.485420240137223</v>
      </c>
      <c r="AX34" s="92">
        <v>45.022421524663677</v>
      </c>
      <c r="AY34" s="92">
        <v>32.428309945088465</v>
      </c>
      <c r="AZ34" s="92">
        <v>38.146314631463149</v>
      </c>
      <c r="BA34" s="92">
        <v>35.435348568122649</v>
      </c>
      <c r="BB34" s="92">
        <v>31.212121212121215</v>
      </c>
      <c r="BC34" s="92">
        <v>39.851652056641939</v>
      </c>
      <c r="BD34" s="93">
        <v>35.78308954691402</v>
      </c>
      <c r="BE34" s="96">
        <v>20.911400444585581</v>
      </c>
      <c r="BF34" s="97">
        <v>26.515727093146939</v>
      </c>
      <c r="BG34" s="98">
        <v>23.775137821259413</v>
      </c>
      <c r="BH34" s="91">
        <v>39.853626081170987</v>
      </c>
      <c r="BI34" s="92">
        <v>46.223920070526006</v>
      </c>
      <c r="BJ34" s="93">
        <v>43.236074270557026</v>
      </c>
      <c r="BK34" s="91">
        <v>26.784912438257745</v>
      </c>
      <c r="BL34" s="92">
        <v>33.225610987679254</v>
      </c>
      <c r="BM34" s="93">
        <v>30.175438596491226</v>
      </c>
      <c r="BN34" s="91">
        <v>48.248720975993706</v>
      </c>
      <c r="BO34" s="92">
        <v>57.133266196710309</v>
      </c>
      <c r="BP34" s="93">
        <v>53.04347826086957</v>
      </c>
      <c r="BQ34" s="94">
        <v>58.273381294964032</v>
      </c>
      <c r="BR34" s="92">
        <v>71.779141104294482</v>
      </c>
      <c r="BS34" s="92">
        <v>65.562913907284766</v>
      </c>
      <c r="BT34" s="92">
        <v>47.900763358778626</v>
      </c>
      <c r="BU34" s="92">
        <v>59.098228663446051</v>
      </c>
      <c r="BV34" s="92">
        <v>53.973799126637559</v>
      </c>
      <c r="BW34" s="92">
        <v>44.212358572671889</v>
      </c>
      <c r="BX34" s="92">
        <v>50.52005943536404</v>
      </c>
      <c r="BY34" s="92">
        <v>47.615230460921843</v>
      </c>
      <c r="BZ34" s="92">
        <v>51.986754966887418</v>
      </c>
      <c r="CA34" s="92">
        <v>61.823361823361822</v>
      </c>
      <c r="CB34" s="92">
        <v>57.274119448698315</v>
      </c>
      <c r="CC34" s="92">
        <v>57.599999999999994</v>
      </c>
      <c r="CD34" s="92">
        <v>70.748299319727892</v>
      </c>
      <c r="CE34" s="93">
        <v>64.705882352941174</v>
      </c>
      <c r="CF34" s="91">
        <v>51.515151515151516</v>
      </c>
      <c r="CG34" s="92">
        <v>62.565353781805513</v>
      </c>
      <c r="CH34" s="93">
        <v>57.521788556271311</v>
      </c>
      <c r="CI34" s="94">
        <v>49.279538904899134</v>
      </c>
      <c r="CJ34" s="92">
        <v>60.705882352941174</v>
      </c>
      <c r="CK34" s="92">
        <v>55.569948186528492</v>
      </c>
      <c r="CL34" s="92">
        <v>54.676258992805757</v>
      </c>
      <c r="CM34" s="92">
        <v>69.818913480885314</v>
      </c>
      <c r="CN34" s="92">
        <v>62.910284463894975</v>
      </c>
      <c r="CO34" s="92">
        <v>50.877192982456144</v>
      </c>
      <c r="CP34" s="92">
        <v>64.81178396072012</v>
      </c>
      <c r="CQ34" s="92">
        <v>58.451957295373667</v>
      </c>
      <c r="CR34" s="92">
        <v>49.333333333333336</v>
      </c>
      <c r="CS34" s="92">
        <v>57.47126436781609</v>
      </c>
      <c r="CT34" s="92">
        <v>53.703703703703709</v>
      </c>
      <c r="CU34" s="92">
        <v>63.694267515923563</v>
      </c>
      <c r="CV34" s="92">
        <v>70.243902439024382</v>
      </c>
      <c r="CW34" s="93">
        <v>67.403314917127076</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66.645260724377081</v>
      </c>
      <c r="D39" s="108">
        <v>80.794797949609659</v>
      </c>
      <c r="E39" s="109">
        <v>73.765620584991481</v>
      </c>
      <c r="F39" s="107">
        <v>63.659646418181367</v>
      </c>
      <c r="G39" s="108">
        <v>76.116972142544597</v>
      </c>
      <c r="H39" s="109">
        <v>69.958822444840521</v>
      </c>
      <c r="I39" s="110">
        <v>64.126559714795007</v>
      </c>
      <c r="J39" s="111">
        <v>83.851508120649655</v>
      </c>
      <c r="K39" s="111">
        <v>73.789497613093886</v>
      </c>
      <c r="L39" s="111">
        <v>62.206497266001925</v>
      </c>
      <c r="M39" s="111">
        <v>76.658624849215926</v>
      </c>
      <c r="N39" s="111">
        <v>69.665369649805442</v>
      </c>
      <c r="O39" s="111">
        <v>60.071154898741106</v>
      </c>
      <c r="P39" s="111">
        <v>79.66101694915254</v>
      </c>
      <c r="Q39" s="111">
        <v>70.026917900403774</v>
      </c>
      <c r="R39" s="111">
        <v>87.046632124352328</v>
      </c>
      <c r="S39" s="111">
        <v>121.48040638606676</v>
      </c>
      <c r="T39" s="111">
        <v>103.28542094455852</v>
      </c>
      <c r="U39" s="111">
        <v>86.172161172161182</v>
      </c>
      <c r="V39" s="111">
        <v>108.53307766059443</v>
      </c>
      <c r="W39" s="111">
        <v>97.096018735363003</v>
      </c>
      <c r="X39" s="111">
        <v>62.183037015447397</v>
      </c>
      <c r="Y39" s="111">
        <v>68.121600892483613</v>
      </c>
      <c r="Z39" s="111">
        <v>65.217701133043533</v>
      </c>
      <c r="AA39" s="111">
        <v>71.731074642668077</v>
      </c>
      <c r="AB39" s="111">
        <v>77.490952955367902</v>
      </c>
      <c r="AC39" s="111">
        <v>74.744414994320323</v>
      </c>
      <c r="AD39" s="111">
        <v>57.82667876588021</v>
      </c>
      <c r="AE39" s="111">
        <v>66.987590928540868</v>
      </c>
      <c r="AF39" s="111">
        <v>62.541290464655361</v>
      </c>
      <c r="AG39" s="111">
        <v>48.122929701877069</v>
      </c>
      <c r="AH39" s="111">
        <v>58.803418803418808</v>
      </c>
      <c r="AI39" s="111">
        <v>53.378820450509387</v>
      </c>
      <c r="AJ39" s="111">
        <v>57.911015940994524</v>
      </c>
      <c r="AK39" s="111">
        <v>63.831732967535437</v>
      </c>
      <c r="AL39" s="111">
        <v>60.930395243091994</v>
      </c>
      <c r="AM39" s="111">
        <v>70.873786407766985</v>
      </c>
      <c r="AN39" s="111">
        <v>109.92779783393503</v>
      </c>
      <c r="AO39" s="111">
        <v>89.334470989761101</v>
      </c>
      <c r="AP39" s="111">
        <v>90.749601275917072</v>
      </c>
      <c r="AQ39" s="111">
        <v>127.67857142857142</v>
      </c>
      <c r="AR39" s="111">
        <v>108.17186183656275</v>
      </c>
      <c r="AS39" s="111">
        <v>98.993288590604024</v>
      </c>
      <c r="AT39" s="111">
        <v>140.42553191489361</v>
      </c>
      <c r="AU39" s="111">
        <v>119.13793103448276</v>
      </c>
      <c r="AV39" s="111">
        <v>91.7117117117117</v>
      </c>
      <c r="AW39" s="111">
        <v>119.17293233082707</v>
      </c>
      <c r="AX39" s="111">
        <v>105.15179392824288</v>
      </c>
      <c r="AY39" s="111">
        <v>81.205085682697614</v>
      </c>
      <c r="AZ39" s="111">
        <v>96.222342147868318</v>
      </c>
      <c r="BA39" s="111">
        <v>88.803932277444019</v>
      </c>
      <c r="BB39" s="111">
        <v>75.066312997347481</v>
      </c>
      <c r="BC39" s="111">
        <v>97.9973297730307</v>
      </c>
      <c r="BD39" s="112">
        <v>86.493679308050559</v>
      </c>
      <c r="BE39" s="107">
        <v>57.509065899712397</v>
      </c>
      <c r="BF39" s="108">
        <v>68.355078025070355</v>
      </c>
      <c r="BG39" s="109">
        <v>62.870692380651285</v>
      </c>
      <c r="BH39" s="107">
        <v>95.32163742690058</v>
      </c>
      <c r="BI39" s="108">
        <v>115.78947368421053</v>
      </c>
      <c r="BJ39" s="109">
        <v>105.68035943517332</v>
      </c>
      <c r="BK39" s="107">
        <v>74.529780564263319</v>
      </c>
      <c r="BL39" s="108">
        <v>88.681402439024396</v>
      </c>
      <c r="BM39" s="109">
        <v>81.704018547140649</v>
      </c>
      <c r="BN39" s="107">
        <v>120.38161318300087</v>
      </c>
      <c r="BO39" s="108">
        <v>174.30939226519337</v>
      </c>
      <c r="BP39" s="109">
        <v>146.53863331844573</v>
      </c>
      <c r="BQ39" s="110">
        <v>157.40740740740742</v>
      </c>
      <c r="BR39" s="111">
        <v>279.06976744186045</v>
      </c>
      <c r="BS39" s="111">
        <v>211.34020618556701</v>
      </c>
      <c r="BT39" s="111">
        <v>119.24686192468619</v>
      </c>
      <c r="BU39" s="111">
        <v>179.72972972972974</v>
      </c>
      <c r="BV39" s="111">
        <v>148.37310195227766</v>
      </c>
      <c r="BW39" s="111">
        <v>103.72340425531914</v>
      </c>
      <c r="BX39" s="111">
        <v>143.84057971014494</v>
      </c>
      <c r="BY39" s="111">
        <v>123.5663082437276</v>
      </c>
      <c r="BZ39" s="111">
        <v>139.68253968253967</v>
      </c>
      <c r="CA39" s="111">
        <v>207.89473684210526</v>
      </c>
      <c r="CB39" s="111">
        <v>172.08333333333334</v>
      </c>
      <c r="CC39" s="111">
        <v>184.09090909090909</v>
      </c>
      <c r="CD39" s="111">
        <v>258.53658536585368</v>
      </c>
      <c r="CE39" s="112">
        <v>220.00000000000003</v>
      </c>
      <c r="CF39" s="107">
        <v>130.74712643678163</v>
      </c>
      <c r="CG39" s="108">
        <v>196.99792960662526</v>
      </c>
      <c r="CH39" s="109">
        <v>162.58706467661693</v>
      </c>
      <c r="CI39" s="110">
        <v>131.33333333333331</v>
      </c>
      <c r="CJ39" s="111">
        <v>183.33333333333331</v>
      </c>
      <c r="CK39" s="111">
        <v>157.33333333333331</v>
      </c>
      <c r="CL39" s="111">
        <v>154.26829268292684</v>
      </c>
      <c r="CM39" s="111">
        <v>254.99999999999997</v>
      </c>
      <c r="CN39" s="111">
        <v>200.65789473684214</v>
      </c>
      <c r="CO39" s="111">
        <v>125.99118942731278</v>
      </c>
      <c r="CP39" s="111">
        <v>213.33333333333334</v>
      </c>
      <c r="CQ39" s="111">
        <v>166.35071090047393</v>
      </c>
      <c r="CR39" s="111">
        <v>118.60986547085201</v>
      </c>
      <c r="CS39" s="111">
        <v>167.3758865248227</v>
      </c>
      <c r="CT39" s="111">
        <v>142.34752589182969</v>
      </c>
      <c r="CU39" s="111">
        <v>175.43859649122805</v>
      </c>
      <c r="CV39" s="111">
        <v>253.44827586206895</v>
      </c>
      <c r="CW39" s="109">
        <v>214.78260869565219</v>
      </c>
    </row>
    <row r="40" spans="1:101" ht="18" customHeight="1" x14ac:dyDescent="0.15">
      <c r="B40" s="114" t="s">
        <v>79</v>
      </c>
      <c r="C40" s="115">
        <v>43.581886903232906</v>
      </c>
      <c r="D40" s="116">
        <v>58.999438497346446</v>
      </c>
      <c r="E40" s="117">
        <v>51.340339619545894</v>
      </c>
      <c r="F40" s="115">
        <v>40.433150160379938</v>
      </c>
      <c r="G40" s="116">
        <v>54.373085711507606</v>
      </c>
      <c r="H40" s="117">
        <v>47.482023231516195</v>
      </c>
      <c r="I40" s="118">
        <v>39.884135472370765</v>
      </c>
      <c r="J40" s="116">
        <v>61.577726218097453</v>
      </c>
      <c r="K40" s="116">
        <v>50.511479881791324</v>
      </c>
      <c r="L40" s="116">
        <v>36.313927307816016</v>
      </c>
      <c r="M40" s="116">
        <v>51.236429433051867</v>
      </c>
      <c r="N40" s="116">
        <v>44.01556420233463</v>
      </c>
      <c r="O40" s="116">
        <v>38.095238095238095</v>
      </c>
      <c r="P40" s="116">
        <v>57.600635593220339</v>
      </c>
      <c r="Q40" s="116">
        <v>48.008075370121126</v>
      </c>
      <c r="R40" s="116">
        <v>70.336787564766837</v>
      </c>
      <c r="S40" s="116">
        <v>105.66037735849056</v>
      </c>
      <c r="T40" s="116">
        <v>86.995208761122527</v>
      </c>
      <c r="U40" s="116">
        <v>68.589743589743591</v>
      </c>
      <c r="V40" s="116">
        <v>90.41227229146692</v>
      </c>
      <c r="W40" s="116">
        <v>79.250585480093676</v>
      </c>
      <c r="X40" s="116">
        <v>36.578257067910229</v>
      </c>
      <c r="Y40" s="116">
        <v>45.293543438850925</v>
      </c>
      <c r="Z40" s="116">
        <v>41.031853488206373</v>
      </c>
      <c r="AA40" s="116">
        <v>46.717840127051353</v>
      </c>
      <c r="AB40" s="116">
        <v>57.1049457177322</v>
      </c>
      <c r="AC40" s="116">
        <v>52.151962640413984</v>
      </c>
      <c r="AD40" s="116">
        <v>33.325771324863886</v>
      </c>
      <c r="AE40" s="116">
        <v>42.854086435601197</v>
      </c>
      <c r="AF40" s="116">
        <v>38.229464875578067</v>
      </c>
      <c r="AG40" s="116">
        <v>27.125506072874494</v>
      </c>
      <c r="AH40" s="116">
        <v>38.23361823361823</v>
      </c>
      <c r="AI40" s="116">
        <v>32.591831012244135</v>
      </c>
      <c r="AJ40" s="116">
        <v>32.500594813228645</v>
      </c>
      <c r="AK40" s="116">
        <v>41.518061271147687</v>
      </c>
      <c r="AL40" s="116">
        <v>37.099218841086632</v>
      </c>
      <c r="AM40" s="116">
        <v>57.11974110032363</v>
      </c>
      <c r="AN40" s="116">
        <v>92.779783393501802</v>
      </c>
      <c r="AO40" s="116">
        <v>73.976109215017061</v>
      </c>
      <c r="AP40" s="116">
        <v>75.757575757575751</v>
      </c>
      <c r="AQ40" s="116">
        <v>112.14285714285714</v>
      </c>
      <c r="AR40" s="116">
        <v>92.923336141533269</v>
      </c>
      <c r="AS40" s="116">
        <v>80.201342281879192</v>
      </c>
      <c r="AT40" s="116">
        <v>124.822695035461</v>
      </c>
      <c r="AU40" s="116">
        <v>101.89655172413794</v>
      </c>
      <c r="AV40" s="116">
        <v>76.936936936936945</v>
      </c>
      <c r="AW40" s="116">
        <v>108.45864661654134</v>
      </c>
      <c r="AX40" s="116">
        <v>92.364305427782895</v>
      </c>
      <c r="AY40" s="116">
        <v>58.761746821448313</v>
      </c>
      <c r="AZ40" s="116">
        <v>74.851592012951969</v>
      </c>
      <c r="BA40" s="116">
        <v>66.903331512834512</v>
      </c>
      <c r="BB40" s="116">
        <v>54.641909814323611</v>
      </c>
      <c r="BC40" s="116">
        <v>78.905206942590127</v>
      </c>
      <c r="BD40" s="117">
        <v>66.733200266134389</v>
      </c>
      <c r="BE40" s="115">
        <v>32.937351506815055</v>
      </c>
      <c r="BF40" s="116">
        <v>44.640573036582246</v>
      </c>
      <c r="BG40" s="117">
        <v>38.722731583939293</v>
      </c>
      <c r="BH40" s="115">
        <v>77.842755035737483</v>
      </c>
      <c r="BI40" s="116">
        <v>99.746353836398228</v>
      </c>
      <c r="BJ40" s="117">
        <v>88.928112965340176</v>
      </c>
      <c r="BK40" s="115">
        <v>46.747648902821318</v>
      </c>
      <c r="BL40" s="116">
        <v>62.690548780487809</v>
      </c>
      <c r="BM40" s="117">
        <v>54.829984544049459</v>
      </c>
      <c r="BN40" s="115">
        <v>106.33130962705984</v>
      </c>
      <c r="BO40" s="116">
        <v>156.72191528545122</v>
      </c>
      <c r="BP40" s="117">
        <v>130.77266636891468</v>
      </c>
      <c r="BQ40" s="118">
        <v>150</v>
      </c>
      <c r="BR40" s="116">
        <v>272.09302325581393</v>
      </c>
      <c r="BS40" s="116">
        <v>204.12371134020617</v>
      </c>
      <c r="BT40" s="116">
        <v>105.02092050209204</v>
      </c>
      <c r="BU40" s="116">
        <v>165.3153153153153</v>
      </c>
      <c r="BV40" s="116">
        <v>134.05639913232105</v>
      </c>
      <c r="BW40" s="116">
        <v>90.070921985815602</v>
      </c>
      <c r="BX40" s="116">
        <v>123.18840579710144</v>
      </c>
      <c r="BY40" s="116">
        <v>106.45161290322579</v>
      </c>
      <c r="BZ40" s="116">
        <v>124.60317460317461</v>
      </c>
      <c r="CA40" s="116">
        <v>190.35087719298244</v>
      </c>
      <c r="CB40" s="116">
        <v>155.83333333333334</v>
      </c>
      <c r="CC40" s="116">
        <v>163.63636363636365</v>
      </c>
      <c r="CD40" s="116">
        <v>253.65853658536585</v>
      </c>
      <c r="CE40" s="117">
        <v>207.0588235294118</v>
      </c>
      <c r="CF40" s="115">
        <v>118.86973180076627</v>
      </c>
      <c r="CG40" s="116">
        <v>185.81780538302277</v>
      </c>
      <c r="CH40" s="117">
        <v>151.044776119403</v>
      </c>
      <c r="CI40" s="118">
        <v>113.99999999999999</v>
      </c>
      <c r="CJ40" s="116">
        <v>172</v>
      </c>
      <c r="CK40" s="116">
        <v>143</v>
      </c>
      <c r="CL40" s="116">
        <v>139.02439024390242</v>
      </c>
      <c r="CM40" s="116">
        <v>247.85714285714286</v>
      </c>
      <c r="CN40" s="116">
        <v>189.14473684210526</v>
      </c>
      <c r="CO40" s="116">
        <v>114.97797356828194</v>
      </c>
      <c r="CP40" s="116">
        <v>203.07692307692307</v>
      </c>
      <c r="CQ40" s="116">
        <v>155.68720379146919</v>
      </c>
      <c r="CR40" s="116">
        <v>107.84753363228698</v>
      </c>
      <c r="CS40" s="116">
        <v>153.66430260047281</v>
      </c>
      <c r="CT40" s="116">
        <v>130.14959723820482</v>
      </c>
      <c r="CU40" s="116">
        <v>175.43859649122805</v>
      </c>
      <c r="CV40" s="116">
        <v>248.27586206896552</v>
      </c>
      <c r="CW40" s="117">
        <v>212.17391304347828</v>
      </c>
    </row>
    <row r="41" spans="1:101" ht="18" customHeight="1" x14ac:dyDescent="0.15">
      <c r="B41" s="114" t="s">
        <v>80</v>
      </c>
      <c r="C41" s="115">
        <v>23.063373821144179</v>
      </c>
      <c r="D41" s="116">
        <v>21.79535945226322</v>
      </c>
      <c r="E41" s="117">
        <v>22.42528096544558</v>
      </c>
      <c r="F41" s="115">
        <v>23.226496257801426</v>
      </c>
      <c r="G41" s="116">
        <v>21.743886431036998</v>
      </c>
      <c r="H41" s="117">
        <v>22.47679921332432</v>
      </c>
      <c r="I41" s="118">
        <v>24.242424242424242</v>
      </c>
      <c r="J41" s="116">
        <v>22.273781902552201</v>
      </c>
      <c r="K41" s="116">
        <v>23.278017731302569</v>
      </c>
      <c r="L41" s="116">
        <v>25.892569958185913</v>
      </c>
      <c r="M41" s="116">
        <v>25.422195416164051</v>
      </c>
      <c r="N41" s="116">
        <v>25.649805447470818</v>
      </c>
      <c r="O41" s="116">
        <v>21.975916803503008</v>
      </c>
      <c r="P41" s="116">
        <v>22.060381355932204</v>
      </c>
      <c r="Q41" s="116">
        <v>22.018842530282637</v>
      </c>
      <c r="R41" s="116">
        <v>16.709844559585495</v>
      </c>
      <c r="S41" s="116">
        <v>15.820029027576195</v>
      </c>
      <c r="T41" s="116">
        <v>16.290212183436005</v>
      </c>
      <c r="U41" s="116">
        <v>17.582417582417584</v>
      </c>
      <c r="V41" s="116">
        <v>18.120805369127517</v>
      </c>
      <c r="W41" s="116">
        <v>17.84543325526932</v>
      </c>
      <c r="X41" s="116">
        <v>25.60477994753716</v>
      </c>
      <c r="Y41" s="116">
        <v>22.828057453632688</v>
      </c>
      <c r="Z41" s="116">
        <v>24.185847644837168</v>
      </c>
      <c r="AA41" s="116">
        <v>25.013234515616727</v>
      </c>
      <c r="AB41" s="116">
        <v>20.386007237635706</v>
      </c>
      <c r="AC41" s="116">
        <v>22.592452353906349</v>
      </c>
      <c r="AD41" s="116">
        <v>24.500907441016334</v>
      </c>
      <c r="AE41" s="116">
        <v>24.133504492939668</v>
      </c>
      <c r="AF41" s="116">
        <v>24.311825589077294</v>
      </c>
      <c r="AG41" s="116">
        <v>20.997423629002576</v>
      </c>
      <c r="AH41" s="116">
        <v>20.56980056980057</v>
      </c>
      <c r="AI41" s="116">
        <v>20.786989438265259</v>
      </c>
      <c r="AJ41" s="116">
        <v>25.410421127765879</v>
      </c>
      <c r="AK41" s="116">
        <v>22.313671696387747</v>
      </c>
      <c r="AL41" s="116">
        <v>23.831176402005365</v>
      </c>
      <c r="AM41" s="116">
        <v>13.754045307443366</v>
      </c>
      <c r="AN41" s="116">
        <v>17.148014440433212</v>
      </c>
      <c r="AO41" s="116">
        <v>15.358361774744028</v>
      </c>
      <c r="AP41" s="116">
        <v>14.992025518341306</v>
      </c>
      <c r="AQ41" s="116">
        <v>15.535714285714286</v>
      </c>
      <c r="AR41" s="116">
        <v>15.248525695029485</v>
      </c>
      <c r="AS41" s="116">
        <v>18.791946308724832</v>
      </c>
      <c r="AT41" s="116">
        <v>15.602836879432624</v>
      </c>
      <c r="AU41" s="116">
        <v>17.241379310344829</v>
      </c>
      <c r="AV41" s="116">
        <v>14.774774774774773</v>
      </c>
      <c r="AW41" s="116">
        <v>10.714285714285714</v>
      </c>
      <c r="AX41" s="116">
        <v>12.787488500459981</v>
      </c>
      <c r="AY41" s="116">
        <v>22.443338861249309</v>
      </c>
      <c r="AZ41" s="116">
        <v>21.370750134916353</v>
      </c>
      <c r="BA41" s="116">
        <v>21.900600764609504</v>
      </c>
      <c r="BB41" s="116">
        <v>20.424403183023873</v>
      </c>
      <c r="BC41" s="116">
        <v>19.092122830440587</v>
      </c>
      <c r="BD41" s="117">
        <v>19.760479041916167</v>
      </c>
      <c r="BE41" s="115">
        <v>24.571714392897338</v>
      </c>
      <c r="BF41" s="116">
        <v>23.714504988488105</v>
      </c>
      <c r="BG41" s="117">
        <v>24.147960796711981</v>
      </c>
      <c r="BH41" s="115">
        <v>17.478882391163094</v>
      </c>
      <c r="BI41" s="116">
        <v>16.043119847812299</v>
      </c>
      <c r="BJ41" s="117">
        <v>16.752246469833118</v>
      </c>
      <c r="BK41" s="115">
        <v>27.782131661442005</v>
      </c>
      <c r="BL41" s="116">
        <v>25.990853658536583</v>
      </c>
      <c r="BM41" s="117">
        <v>26.87403400309119</v>
      </c>
      <c r="BN41" s="115">
        <v>14.050303555941024</v>
      </c>
      <c r="BO41" s="116">
        <v>17.587476979742174</v>
      </c>
      <c r="BP41" s="117">
        <v>15.765966949531041</v>
      </c>
      <c r="BQ41" s="118">
        <v>7.4074074074074066</v>
      </c>
      <c r="BR41" s="116">
        <v>6.9767441860465116</v>
      </c>
      <c r="BS41" s="116">
        <v>7.216494845360824</v>
      </c>
      <c r="BT41" s="116">
        <v>14.225941422594143</v>
      </c>
      <c r="BU41" s="116">
        <v>14.414414414414415</v>
      </c>
      <c r="BV41" s="116">
        <v>14.316702819956618</v>
      </c>
      <c r="BW41" s="116">
        <v>13.652482269503546</v>
      </c>
      <c r="BX41" s="116">
        <v>20.652173913043477</v>
      </c>
      <c r="BY41" s="116">
        <v>17.114695340501793</v>
      </c>
      <c r="BZ41" s="116">
        <v>15.079365079365079</v>
      </c>
      <c r="CA41" s="116">
        <v>17.543859649122805</v>
      </c>
      <c r="CB41" s="116">
        <v>16.25</v>
      </c>
      <c r="CC41" s="116">
        <v>20.454545454545457</v>
      </c>
      <c r="CD41" s="116">
        <v>4.8780487804878048</v>
      </c>
      <c r="CE41" s="117">
        <v>12.941176470588237</v>
      </c>
      <c r="CF41" s="115">
        <v>11.877394636015326</v>
      </c>
      <c r="CG41" s="116">
        <v>11.180124223602485</v>
      </c>
      <c r="CH41" s="117">
        <v>11.542288557213929</v>
      </c>
      <c r="CI41" s="118">
        <v>17.333333333333336</v>
      </c>
      <c r="CJ41" s="116">
        <v>11.333333333333332</v>
      </c>
      <c r="CK41" s="116">
        <v>14.333333333333334</v>
      </c>
      <c r="CL41" s="116">
        <v>15.24390243902439</v>
      </c>
      <c r="CM41" s="116">
        <v>7.1428571428571423</v>
      </c>
      <c r="CN41" s="116">
        <v>11.513157894736842</v>
      </c>
      <c r="CO41" s="116">
        <v>11.013215859030836</v>
      </c>
      <c r="CP41" s="116">
        <v>10.256410256410255</v>
      </c>
      <c r="CQ41" s="116">
        <v>10.66350710900474</v>
      </c>
      <c r="CR41" s="116">
        <v>10.762331838565023</v>
      </c>
      <c r="CS41" s="116">
        <v>13.711583924349883</v>
      </c>
      <c r="CT41" s="116">
        <v>12.197928653624857</v>
      </c>
      <c r="CU41" s="116">
        <v>0</v>
      </c>
      <c r="CV41" s="116">
        <v>5.1724137931034484</v>
      </c>
      <c r="CW41" s="117">
        <v>2.6086956521739131</v>
      </c>
    </row>
    <row r="42" spans="1:101" s="113" customFormat="1" ht="18" customHeight="1" thickBot="1" x14ac:dyDescent="0.2">
      <c r="A42" s="105"/>
      <c r="B42" s="119" t="s">
        <v>81</v>
      </c>
      <c r="C42" s="120">
        <v>188.96579156722356</v>
      </c>
      <c r="D42" s="121">
        <v>270.69724923128064</v>
      </c>
      <c r="E42" s="122">
        <v>228.93956021623382</v>
      </c>
      <c r="F42" s="120">
        <v>174.08200406808695</v>
      </c>
      <c r="G42" s="121">
        <v>250.06148686416992</v>
      </c>
      <c r="H42" s="122">
        <v>211.24904298370336</v>
      </c>
      <c r="I42" s="110">
        <v>164.52205882352942</v>
      </c>
      <c r="J42" s="111">
        <v>276.45833333333331</v>
      </c>
      <c r="K42" s="111">
        <v>216.9921875</v>
      </c>
      <c r="L42" s="111">
        <v>140.24844720496895</v>
      </c>
      <c r="M42" s="111">
        <v>201.54211150652429</v>
      </c>
      <c r="N42" s="111">
        <v>171.60194174757282</v>
      </c>
      <c r="O42" s="111">
        <v>173.34993773349939</v>
      </c>
      <c r="P42" s="111">
        <v>261.1044417767107</v>
      </c>
      <c r="Q42" s="111">
        <v>218.03178484107582</v>
      </c>
      <c r="R42" s="111">
        <v>420.93023255813955</v>
      </c>
      <c r="S42" s="111">
        <v>667.88990825688074</v>
      </c>
      <c r="T42" s="111">
        <v>534.03361344537814</v>
      </c>
      <c r="U42" s="111">
        <v>390.10416666666663</v>
      </c>
      <c r="V42" s="111">
        <v>498.94179894179899</v>
      </c>
      <c r="W42" s="111">
        <v>444.09448818897641</v>
      </c>
      <c r="X42" s="111">
        <v>142.85714285714286</v>
      </c>
      <c r="Y42" s="111">
        <v>198.41172877214416</v>
      </c>
      <c r="Z42" s="111">
        <v>169.65232763700649</v>
      </c>
      <c r="AA42" s="111">
        <v>186.77248677248676</v>
      </c>
      <c r="AB42" s="111">
        <v>280.11834319526628</v>
      </c>
      <c r="AC42" s="111">
        <v>230.83798882681563</v>
      </c>
      <c r="AD42" s="111">
        <v>136.0185185185185</v>
      </c>
      <c r="AE42" s="111">
        <v>177.5709219858156</v>
      </c>
      <c r="AF42" s="111">
        <v>157.24637681159422</v>
      </c>
      <c r="AG42" s="111">
        <v>129.1849255039439</v>
      </c>
      <c r="AH42" s="111">
        <v>185.87257617728531</v>
      </c>
      <c r="AI42" s="111">
        <v>156.78956834532374</v>
      </c>
      <c r="AJ42" s="111">
        <v>127.90262172284643</v>
      </c>
      <c r="AK42" s="111">
        <v>186.0655737704918</v>
      </c>
      <c r="AL42" s="111">
        <v>155.67514677103716</v>
      </c>
      <c r="AM42" s="111">
        <v>415.29411764705884</v>
      </c>
      <c r="AN42" s="111">
        <v>541.0526315789474</v>
      </c>
      <c r="AO42" s="111">
        <v>481.66666666666663</v>
      </c>
      <c r="AP42" s="111">
        <v>505.31914893617022</v>
      </c>
      <c r="AQ42" s="111">
        <v>721.83908045977012</v>
      </c>
      <c r="AR42" s="111">
        <v>609.39226519337012</v>
      </c>
      <c r="AS42" s="111">
        <v>426.78571428571433</v>
      </c>
      <c r="AT42" s="111">
        <v>800</v>
      </c>
      <c r="AU42" s="111">
        <v>591</v>
      </c>
      <c r="AV42" s="111">
        <v>520.73170731707319</v>
      </c>
      <c r="AW42" s="111">
        <v>1012.280701754386</v>
      </c>
      <c r="AX42" s="111">
        <v>722.30215827338134</v>
      </c>
      <c r="AY42" s="111">
        <v>261.82266009852214</v>
      </c>
      <c r="AZ42" s="111">
        <v>350.25252525252529</v>
      </c>
      <c r="BA42" s="111">
        <v>305.4862842892768</v>
      </c>
      <c r="BB42" s="111">
        <v>267.53246753246754</v>
      </c>
      <c r="BC42" s="111">
        <v>413.28671328671322</v>
      </c>
      <c r="BD42" s="112">
        <v>337.7104377104377</v>
      </c>
      <c r="BE42" s="120">
        <v>134.04580152671755</v>
      </c>
      <c r="BF42" s="121">
        <v>188.24163969795038</v>
      </c>
      <c r="BG42" s="122">
        <v>160.35611416601205</v>
      </c>
      <c r="BH42" s="120">
        <v>445.35315985130114</v>
      </c>
      <c r="BI42" s="121">
        <v>621.73913043478262</v>
      </c>
      <c r="BJ42" s="122">
        <v>530.84291187739461</v>
      </c>
      <c r="BK42" s="120">
        <v>168.26516220028211</v>
      </c>
      <c r="BL42" s="121">
        <v>241.20234604105573</v>
      </c>
      <c r="BM42" s="122">
        <v>204.02588066139469</v>
      </c>
      <c r="BN42" s="120">
        <v>756.79012345679007</v>
      </c>
      <c r="BO42" s="121">
        <v>891.09947643979058</v>
      </c>
      <c r="BP42" s="122">
        <v>829.46175637393776</v>
      </c>
      <c r="BQ42" s="110">
        <v>2025</v>
      </c>
      <c r="BR42" s="111">
        <v>3900</v>
      </c>
      <c r="BS42" s="111">
        <v>2828.5714285714284</v>
      </c>
      <c r="BT42" s="111">
        <v>738.23529411764707</v>
      </c>
      <c r="BU42" s="111">
        <v>1146.875</v>
      </c>
      <c r="BV42" s="111">
        <v>936.36363636363637</v>
      </c>
      <c r="BW42" s="111">
        <v>659.74025974025972</v>
      </c>
      <c r="BX42" s="111">
        <v>596.49122807017545</v>
      </c>
      <c r="BY42" s="111">
        <v>621.98952879581157</v>
      </c>
      <c r="BZ42" s="111">
        <v>826.31578947368428</v>
      </c>
      <c r="CA42" s="111">
        <v>1085</v>
      </c>
      <c r="CB42" s="111">
        <v>958.97435897435889</v>
      </c>
      <c r="CC42" s="111">
        <v>800</v>
      </c>
      <c r="CD42" s="111">
        <v>5200</v>
      </c>
      <c r="CE42" s="112">
        <v>1600</v>
      </c>
      <c r="CF42" s="120">
        <v>1000.8064516129032</v>
      </c>
      <c r="CG42" s="121">
        <v>1662.037037037037</v>
      </c>
      <c r="CH42" s="122">
        <v>1308.6206896551723</v>
      </c>
      <c r="CI42" s="110">
        <v>657.69230769230762</v>
      </c>
      <c r="CJ42" s="111">
        <v>1517.6470588235293</v>
      </c>
      <c r="CK42" s="111">
        <v>997.67441860465112</v>
      </c>
      <c r="CL42" s="111">
        <v>911.99999999999989</v>
      </c>
      <c r="CM42" s="111">
        <v>3470.0000000000005</v>
      </c>
      <c r="CN42" s="111">
        <v>1642.8571428571427</v>
      </c>
      <c r="CO42" s="111">
        <v>1044</v>
      </c>
      <c r="CP42" s="111">
        <v>1980</v>
      </c>
      <c r="CQ42" s="111">
        <v>1460</v>
      </c>
      <c r="CR42" s="111">
        <v>1002.0833333333334</v>
      </c>
      <c r="CS42" s="111">
        <v>1120.6896551724139</v>
      </c>
      <c r="CT42" s="111">
        <v>1066.9811320754716</v>
      </c>
      <c r="CU42" s="111" t="e">
        <v>#DIV/0!</v>
      </c>
      <c r="CV42" s="111">
        <v>4800</v>
      </c>
      <c r="CW42" s="112">
        <v>8133.333333333333</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97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104</v>
      </c>
    </row>
    <row r="52" spans="3:29" ht="7.5" customHeight="1" x14ac:dyDescent="0.15">
      <c r="C52" s="113"/>
      <c r="D52" s="113"/>
      <c r="E52" s="113"/>
      <c r="G52" s="113"/>
      <c r="H52" s="113"/>
    </row>
    <row r="53" spans="3:29" ht="14.25" customHeight="1" x14ac:dyDescent="0.15">
      <c r="C53" s="113"/>
      <c r="D53" s="113"/>
      <c r="E53" s="113"/>
      <c r="F53" s="113" t="s">
        <v>105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106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92</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107</v>
      </c>
      <c r="E3" s="14"/>
      <c r="F3" s="12"/>
      <c r="G3" s="11"/>
      <c r="H3" s="14"/>
      <c r="I3" s="11"/>
      <c r="J3" s="14"/>
      <c r="K3" s="14"/>
      <c r="L3" s="14"/>
      <c r="M3" s="14"/>
      <c r="N3" s="14"/>
      <c r="O3" s="14"/>
      <c r="P3" s="14"/>
      <c r="Q3" s="14"/>
      <c r="R3" s="14"/>
      <c r="S3" s="14"/>
      <c r="T3" s="14"/>
      <c r="U3" s="14"/>
      <c r="V3" s="14"/>
      <c r="W3" s="14"/>
      <c r="X3" s="14"/>
      <c r="Y3" s="14"/>
      <c r="Z3" s="14"/>
      <c r="AA3" s="14"/>
      <c r="AB3" s="14"/>
      <c r="AC3" s="14"/>
      <c r="AD3" s="14" t="s">
        <v>108</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109</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110</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111</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90838</v>
      </c>
      <c r="D7" s="40">
        <v>99821</v>
      </c>
      <c r="E7" s="41">
        <v>190659</v>
      </c>
      <c r="F7" s="42">
        <v>65824</v>
      </c>
      <c r="G7" s="43">
        <v>72467</v>
      </c>
      <c r="H7" s="41">
        <v>138291</v>
      </c>
      <c r="I7" s="44">
        <v>3666</v>
      </c>
      <c r="J7" s="45">
        <v>3958</v>
      </c>
      <c r="K7" s="45">
        <v>7624</v>
      </c>
      <c r="L7" s="45">
        <v>5044</v>
      </c>
      <c r="M7" s="45">
        <v>5851</v>
      </c>
      <c r="N7" s="45">
        <v>10895</v>
      </c>
      <c r="O7" s="45">
        <v>5849</v>
      </c>
      <c r="P7" s="45">
        <v>6775</v>
      </c>
      <c r="Q7" s="45">
        <v>12624</v>
      </c>
      <c r="R7" s="45">
        <v>1449</v>
      </c>
      <c r="S7" s="45">
        <v>1529</v>
      </c>
      <c r="T7" s="45">
        <v>2978</v>
      </c>
      <c r="U7" s="45">
        <v>2033</v>
      </c>
      <c r="V7" s="45">
        <v>2178</v>
      </c>
      <c r="W7" s="45">
        <v>4211</v>
      </c>
      <c r="X7" s="45">
        <v>11136</v>
      </c>
      <c r="Y7" s="45">
        <v>12060</v>
      </c>
      <c r="Z7" s="45">
        <v>23196</v>
      </c>
      <c r="AA7" s="45">
        <v>6491</v>
      </c>
      <c r="AB7" s="45">
        <v>7359</v>
      </c>
      <c r="AC7" s="45">
        <v>13850</v>
      </c>
      <c r="AD7" s="45">
        <v>6953</v>
      </c>
      <c r="AE7" s="45">
        <v>7800</v>
      </c>
      <c r="AF7" s="45">
        <v>14753</v>
      </c>
      <c r="AG7" s="45">
        <v>8049</v>
      </c>
      <c r="AH7" s="45">
        <v>8377</v>
      </c>
      <c r="AI7" s="45">
        <v>16426</v>
      </c>
      <c r="AJ7" s="45">
        <v>6631</v>
      </c>
      <c r="AK7" s="45">
        <v>7171</v>
      </c>
      <c r="AL7" s="45">
        <v>13802</v>
      </c>
      <c r="AM7" s="45">
        <v>1062</v>
      </c>
      <c r="AN7" s="45">
        <v>1168</v>
      </c>
      <c r="AO7" s="45">
        <v>2230</v>
      </c>
      <c r="AP7" s="45">
        <v>1196</v>
      </c>
      <c r="AQ7" s="45">
        <v>1278</v>
      </c>
      <c r="AR7" s="45">
        <v>2474</v>
      </c>
      <c r="AS7" s="45">
        <v>601</v>
      </c>
      <c r="AT7" s="45">
        <v>679</v>
      </c>
      <c r="AU7" s="45">
        <v>1280</v>
      </c>
      <c r="AV7" s="45">
        <v>1068</v>
      </c>
      <c r="AW7" s="45">
        <v>1170</v>
      </c>
      <c r="AX7" s="45">
        <v>2238</v>
      </c>
      <c r="AY7" s="45">
        <v>3278</v>
      </c>
      <c r="AZ7" s="45">
        <v>3628</v>
      </c>
      <c r="BA7" s="45">
        <v>6906</v>
      </c>
      <c r="BB7" s="45">
        <v>1318</v>
      </c>
      <c r="BC7" s="45">
        <v>1486</v>
      </c>
      <c r="BD7" s="46">
        <v>2804</v>
      </c>
      <c r="BE7" s="47">
        <v>12588</v>
      </c>
      <c r="BF7" s="48">
        <v>13141</v>
      </c>
      <c r="BG7" s="46">
        <v>25729</v>
      </c>
      <c r="BH7" s="49">
        <v>3010</v>
      </c>
      <c r="BI7" s="45">
        <v>3404</v>
      </c>
      <c r="BJ7" s="46">
        <v>6414</v>
      </c>
      <c r="BK7" s="49">
        <v>4450</v>
      </c>
      <c r="BL7" s="45">
        <v>4945</v>
      </c>
      <c r="BM7" s="46">
        <v>9395</v>
      </c>
      <c r="BN7" s="49">
        <v>2545</v>
      </c>
      <c r="BO7" s="45">
        <v>2989</v>
      </c>
      <c r="BP7" s="46">
        <v>5534</v>
      </c>
      <c r="BQ7" s="44">
        <v>139</v>
      </c>
      <c r="BR7" s="45">
        <v>164</v>
      </c>
      <c r="BS7" s="45">
        <v>303</v>
      </c>
      <c r="BT7" s="45">
        <v>525</v>
      </c>
      <c r="BU7" s="45">
        <v>622</v>
      </c>
      <c r="BV7" s="45">
        <v>1147</v>
      </c>
      <c r="BW7" s="45">
        <v>1151</v>
      </c>
      <c r="BX7" s="45">
        <v>1350</v>
      </c>
      <c r="BY7" s="45">
        <v>2501</v>
      </c>
      <c r="BZ7" s="45">
        <v>603</v>
      </c>
      <c r="CA7" s="45">
        <v>706</v>
      </c>
      <c r="CB7" s="45">
        <v>1309</v>
      </c>
      <c r="CC7" s="45">
        <v>127</v>
      </c>
      <c r="CD7" s="45">
        <v>147</v>
      </c>
      <c r="CE7" s="46">
        <v>274</v>
      </c>
      <c r="CF7" s="49">
        <v>2421</v>
      </c>
      <c r="CG7" s="45">
        <v>2875</v>
      </c>
      <c r="CH7" s="46">
        <v>5296</v>
      </c>
      <c r="CI7" s="44">
        <v>350</v>
      </c>
      <c r="CJ7" s="44">
        <v>425</v>
      </c>
      <c r="CK7" s="45">
        <v>775</v>
      </c>
      <c r="CL7" s="45">
        <v>421</v>
      </c>
      <c r="CM7" s="45">
        <v>499</v>
      </c>
      <c r="CN7" s="45">
        <v>920</v>
      </c>
      <c r="CO7" s="45">
        <v>516</v>
      </c>
      <c r="CP7" s="45">
        <v>611</v>
      </c>
      <c r="CQ7" s="45">
        <v>1127</v>
      </c>
      <c r="CR7" s="45">
        <v>975</v>
      </c>
      <c r="CS7" s="45">
        <v>1135</v>
      </c>
      <c r="CT7" s="45">
        <v>2110</v>
      </c>
      <c r="CU7" s="45">
        <v>159</v>
      </c>
      <c r="CV7" s="45">
        <v>205</v>
      </c>
      <c r="CW7" s="46">
        <v>364</v>
      </c>
    </row>
    <row r="8" spans="1:256" s="60" customFormat="1" ht="18" customHeight="1" thickTop="1" x14ac:dyDescent="0.15">
      <c r="A8" s="51" t="s">
        <v>46</v>
      </c>
      <c r="B8" s="52" t="s">
        <v>47</v>
      </c>
      <c r="C8" s="53">
        <v>3718</v>
      </c>
      <c r="D8" s="54">
        <v>3644</v>
      </c>
      <c r="E8" s="55">
        <v>7362</v>
      </c>
      <c r="F8" s="53">
        <v>2788</v>
      </c>
      <c r="G8" s="54">
        <v>2751</v>
      </c>
      <c r="H8" s="55">
        <v>5539</v>
      </c>
      <c r="I8" s="56">
        <v>135</v>
      </c>
      <c r="J8" s="57">
        <v>124</v>
      </c>
      <c r="K8" s="57">
        <v>259</v>
      </c>
      <c r="L8" s="57">
        <v>196</v>
      </c>
      <c r="M8" s="57">
        <v>199</v>
      </c>
      <c r="N8" s="57">
        <v>395</v>
      </c>
      <c r="O8" s="57">
        <v>258</v>
      </c>
      <c r="P8" s="57">
        <v>284</v>
      </c>
      <c r="Q8" s="57">
        <v>542</v>
      </c>
      <c r="R8" s="57">
        <v>35</v>
      </c>
      <c r="S8" s="57">
        <v>22</v>
      </c>
      <c r="T8" s="57">
        <v>57</v>
      </c>
      <c r="U8" s="57">
        <v>52</v>
      </c>
      <c r="V8" s="57">
        <v>56</v>
      </c>
      <c r="W8" s="57">
        <v>108</v>
      </c>
      <c r="X8" s="57">
        <v>540</v>
      </c>
      <c r="Y8" s="57">
        <v>507</v>
      </c>
      <c r="Z8" s="57">
        <v>1047</v>
      </c>
      <c r="AA8" s="57">
        <v>244</v>
      </c>
      <c r="AB8" s="57">
        <v>237</v>
      </c>
      <c r="AC8" s="57">
        <v>481</v>
      </c>
      <c r="AD8" s="57">
        <v>346</v>
      </c>
      <c r="AE8" s="57">
        <v>370</v>
      </c>
      <c r="AF8" s="57">
        <v>716</v>
      </c>
      <c r="AG8" s="57">
        <v>364</v>
      </c>
      <c r="AH8" s="57">
        <v>366</v>
      </c>
      <c r="AI8" s="57">
        <v>730</v>
      </c>
      <c r="AJ8" s="57">
        <v>361</v>
      </c>
      <c r="AK8" s="57">
        <v>337</v>
      </c>
      <c r="AL8" s="57">
        <v>698</v>
      </c>
      <c r="AM8" s="57">
        <v>19</v>
      </c>
      <c r="AN8" s="57">
        <v>21</v>
      </c>
      <c r="AO8" s="57">
        <v>40</v>
      </c>
      <c r="AP8" s="57">
        <v>23</v>
      </c>
      <c r="AQ8" s="57">
        <v>23</v>
      </c>
      <c r="AR8" s="57">
        <v>46</v>
      </c>
      <c r="AS8" s="57">
        <v>9</v>
      </c>
      <c r="AT8" s="57">
        <v>12</v>
      </c>
      <c r="AU8" s="57">
        <v>21</v>
      </c>
      <c r="AV8" s="57">
        <v>19</v>
      </c>
      <c r="AW8" s="57">
        <v>12</v>
      </c>
      <c r="AX8" s="57">
        <v>31</v>
      </c>
      <c r="AY8" s="57">
        <v>145</v>
      </c>
      <c r="AZ8" s="57">
        <v>137</v>
      </c>
      <c r="BA8" s="57">
        <v>282</v>
      </c>
      <c r="BB8" s="57">
        <v>42</v>
      </c>
      <c r="BC8" s="57">
        <v>44</v>
      </c>
      <c r="BD8" s="58">
        <v>86</v>
      </c>
      <c r="BE8" s="59">
        <v>616</v>
      </c>
      <c r="BF8" s="57">
        <v>575</v>
      </c>
      <c r="BG8" s="58">
        <v>1191</v>
      </c>
      <c r="BH8" s="59">
        <v>70</v>
      </c>
      <c r="BI8" s="57">
        <v>69</v>
      </c>
      <c r="BJ8" s="58">
        <v>139</v>
      </c>
      <c r="BK8" s="59">
        <v>187</v>
      </c>
      <c r="BL8" s="57">
        <v>191</v>
      </c>
      <c r="BM8" s="58">
        <v>378</v>
      </c>
      <c r="BN8" s="59">
        <v>38</v>
      </c>
      <c r="BO8" s="57">
        <v>38</v>
      </c>
      <c r="BP8" s="58">
        <v>76</v>
      </c>
      <c r="BQ8" s="56">
        <v>0</v>
      </c>
      <c r="BR8" s="57">
        <v>1</v>
      </c>
      <c r="BS8" s="57">
        <v>1</v>
      </c>
      <c r="BT8" s="57">
        <v>5</v>
      </c>
      <c r="BU8" s="57">
        <v>4</v>
      </c>
      <c r="BV8" s="57">
        <v>9</v>
      </c>
      <c r="BW8" s="57">
        <v>21</v>
      </c>
      <c r="BX8" s="57">
        <v>18</v>
      </c>
      <c r="BY8" s="57">
        <v>39</v>
      </c>
      <c r="BZ8" s="57">
        <v>10</v>
      </c>
      <c r="CA8" s="57">
        <v>15</v>
      </c>
      <c r="CB8" s="57">
        <v>25</v>
      </c>
      <c r="CC8" s="57">
        <v>2</v>
      </c>
      <c r="CD8" s="57">
        <v>0</v>
      </c>
      <c r="CE8" s="58">
        <v>2</v>
      </c>
      <c r="CF8" s="59">
        <v>19</v>
      </c>
      <c r="CG8" s="57">
        <v>20</v>
      </c>
      <c r="CH8" s="58">
        <v>39</v>
      </c>
      <c r="CI8" s="56">
        <v>2</v>
      </c>
      <c r="CJ8" s="57">
        <v>2</v>
      </c>
      <c r="CK8" s="57">
        <v>4</v>
      </c>
      <c r="CL8" s="57">
        <v>3</v>
      </c>
      <c r="CM8" s="57">
        <v>2</v>
      </c>
      <c r="CN8" s="57">
        <v>5</v>
      </c>
      <c r="CO8" s="57">
        <v>4</v>
      </c>
      <c r="CP8" s="57">
        <v>7</v>
      </c>
      <c r="CQ8" s="57">
        <v>11</v>
      </c>
      <c r="CR8" s="57">
        <v>10</v>
      </c>
      <c r="CS8" s="57">
        <v>8</v>
      </c>
      <c r="CT8" s="57">
        <v>18</v>
      </c>
      <c r="CU8" s="57">
        <v>0</v>
      </c>
      <c r="CV8" s="57">
        <v>1</v>
      </c>
      <c r="CW8" s="58">
        <v>1</v>
      </c>
    </row>
    <row r="9" spans="1:256" s="60" customFormat="1" ht="18" customHeight="1" x14ac:dyDescent="0.15">
      <c r="A9" s="61"/>
      <c r="B9" s="62" t="s">
        <v>48</v>
      </c>
      <c r="C9" s="63">
        <v>4419</v>
      </c>
      <c r="D9" s="64">
        <v>4058</v>
      </c>
      <c r="E9" s="65">
        <v>8477</v>
      </c>
      <c r="F9" s="63">
        <v>3290</v>
      </c>
      <c r="G9" s="64">
        <v>3030</v>
      </c>
      <c r="H9" s="65">
        <v>6320</v>
      </c>
      <c r="I9" s="66">
        <v>212</v>
      </c>
      <c r="J9" s="67">
        <v>175</v>
      </c>
      <c r="K9" s="67">
        <v>387</v>
      </c>
      <c r="L9" s="67">
        <v>302</v>
      </c>
      <c r="M9" s="67">
        <v>312</v>
      </c>
      <c r="N9" s="67">
        <v>614</v>
      </c>
      <c r="O9" s="67">
        <v>285</v>
      </c>
      <c r="P9" s="67">
        <v>252</v>
      </c>
      <c r="Q9" s="67">
        <v>537</v>
      </c>
      <c r="R9" s="67">
        <v>45</v>
      </c>
      <c r="S9" s="67">
        <v>37</v>
      </c>
      <c r="T9" s="67">
        <v>82</v>
      </c>
      <c r="U9" s="67">
        <v>64</v>
      </c>
      <c r="V9" s="67">
        <v>52</v>
      </c>
      <c r="W9" s="67">
        <v>116</v>
      </c>
      <c r="X9" s="67">
        <v>610</v>
      </c>
      <c r="Y9" s="67">
        <v>573</v>
      </c>
      <c r="Z9" s="67">
        <v>1183</v>
      </c>
      <c r="AA9" s="67">
        <v>321</v>
      </c>
      <c r="AB9" s="67">
        <v>263</v>
      </c>
      <c r="AC9" s="67">
        <v>584</v>
      </c>
      <c r="AD9" s="67">
        <v>387</v>
      </c>
      <c r="AE9" s="67">
        <v>384</v>
      </c>
      <c r="AF9" s="67">
        <v>771</v>
      </c>
      <c r="AG9" s="67">
        <v>397</v>
      </c>
      <c r="AH9" s="67">
        <v>377</v>
      </c>
      <c r="AI9" s="67">
        <v>774</v>
      </c>
      <c r="AJ9" s="67">
        <v>366</v>
      </c>
      <c r="AK9" s="67">
        <v>329</v>
      </c>
      <c r="AL9" s="67">
        <v>695</v>
      </c>
      <c r="AM9" s="67">
        <v>29</v>
      </c>
      <c r="AN9" s="67">
        <v>36</v>
      </c>
      <c r="AO9" s="67">
        <v>65</v>
      </c>
      <c r="AP9" s="67">
        <v>32</v>
      </c>
      <c r="AQ9" s="67">
        <v>33</v>
      </c>
      <c r="AR9" s="67">
        <v>65</v>
      </c>
      <c r="AS9" s="67">
        <v>18</v>
      </c>
      <c r="AT9" s="67">
        <v>10</v>
      </c>
      <c r="AU9" s="67">
        <v>28</v>
      </c>
      <c r="AV9" s="67">
        <v>32</v>
      </c>
      <c r="AW9" s="67">
        <v>19</v>
      </c>
      <c r="AX9" s="67">
        <v>51</v>
      </c>
      <c r="AY9" s="67">
        <v>133</v>
      </c>
      <c r="AZ9" s="67">
        <v>131</v>
      </c>
      <c r="BA9" s="67">
        <v>264</v>
      </c>
      <c r="BB9" s="67">
        <v>57</v>
      </c>
      <c r="BC9" s="67">
        <v>47</v>
      </c>
      <c r="BD9" s="68">
        <v>104</v>
      </c>
      <c r="BE9" s="69">
        <v>692</v>
      </c>
      <c r="BF9" s="67">
        <v>611</v>
      </c>
      <c r="BG9" s="68">
        <v>1303</v>
      </c>
      <c r="BH9" s="69">
        <v>96</v>
      </c>
      <c r="BI9" s="67">
        <v>81</v>
      </c>
      <c r="BJ9" s="68">
        <v>177</v>
      </c>
      <c r="BK9" s="69">
        <v>255</v>
      </c>
      <c r="BL9" s="67">
        <v>236</v>
      </c>
      <c r="BM9" s="68">
        <v>491</v>
      </c>
      <c r="BN9" s="69">
        <v>48</v>
      </c>
      <c r="BO9" s="67">
        <v>58</v>
      </c>
      <c r="BP9" s="68">
        <v>106</v>
      </c>
      <c r="BQ9" s="66">
        <v>2</v>
      </c>
      <c r="BR9" s="67">
        <v>2</v>
      </c>
      <c r="BS9" s="67">
        <v>4</v>
      </c>
      <c r="BT9" s="67">
        <v>8</v>
      </c>
      <c r="BU9" s="67">
        <v>13</v>
      </c>
      <c r="BV9" s="67">
        <v>21</v>
      </c>
      <c r="BW9" s="67">
        <v>26</v>
      </c>
      <c r="BX9" s="67">
        <v>32</v>
      </c>
      <c r="BY9" s="67">
        <v>58</v>
      </c>
      <c r="BZ9" s="67">
        <v>9</v>
      </c>
      <c r="CA9" s="67">
        <v>11</v>
      </c>
      <c r="CB9" s="67">
        <v>20</v>
      </c>
      <c r="CC9" s="67">
        <v>3</v>
      </c>
      <c r="CD9" s="67">
        <v>0</v>
      </c>
      <c r="CE9" s="68">
        <v>3</v>
      </c>
      <c r="CF9" s="69">
        <v>38</v>
      </c>
      <c r="CG9" s="67">
        <v>42</v>
      </c>
      <c r="CH9" s="68">
        <v>80</v>
      </c>
      <c r="CI9" s="66">
        <v>9</v>
      </c>
      <c r="CJ9" s="67">
        <v>7</v>
      </c>
      <c r="CK9" s="67">
        <v>16</v>
      </c>
      <c r="CL9" s="67">
        <v>9</v>
      </c>
      <c r="CM9" s="67">
        <v>8</v>
      </c>
      <c r="CN9" s="67">
        <v>17</v>
      </c>
      <c r="CO9" s="67">
        <v>9</v>
      </c>
      <c r="CP9" s="67">
        <v>8</v>
      </c>
      <c r="CQ9" s="67">
        <v>17</v>
      </c>
      <c r="CR9" s="67">
        <v>11</v>
      </c>
      <c r="CS9" s="67">
        <v>18</v>
      </c>
      <c r="CT9" s="67">
        <v>29</v>
      </c>
      <c r="CU9" s="67">
        <v>0</v>
      </c>
      <c r="CV9" s="67">
        <v>1</v>
      </c>
      <c r="CW9" s="68">
        <v>1</v>
      </c>
    </row>
    <row r="10" spans="1:256" s="60" customFormat="1" ht="18" customHeight="1" thickBot="1" x14ac:dyDescent="0.2">
      <c r="A10" s="61"/>
      <c r="B10" s="70" t="s">
        <v>49</v>
      </c>
      <c r="C10" s="71">
        <v>4460</v>
      </c>
      <c r="D10" s="72">
        <v>4364</v>
      </c>
      <c r="E10" s="73">
        <v>8824</v>
      </c>
      <c r="F10" s="74">
        <v>3282</v>
      </c>
      <c r="G10" s="75">
        <v>3198</v>
      </c>
      <c r="H10" s="73">
        <v>6480</v>
      </c>
      <c r="I10" s="76">
        <v>195</v>
      </c>
      <c r="J10" s="77">
        <v>181</v>
      </c>
      <c r="K10" s="77">
        <v>376</v>
      </c>
      <c r="L10" s="77">
        <v>312</v>
      </c>
      <c r="M10" s="77">
        <v>339</v>
      </c>
      <c r="N10" s="77">
        <v>651</v>
      </c>
      <c r="O10" s="77">
        <v>264</v>
      </c>
      <c r="P10" s="77">
        <v>295</v>
      </c>
      <c r="Q10" s="77">
        <v>559</v>
      </c>
      <c r="R10" s="77">
        <v>50</v>
      </c>
      <c r="S10" s="77">
        <v>50</v>
      </c>
      <c r="T10" s="77">
        <v>100</v>
      </c>
      <c r="U10" s="77">
        <v>74</v>
      </c>
      <c r="V10" s="77">
        <v>83</v>
      </c>
      <c r="W10" s="77">
        <v>157</v>
      </c>
      <c r="X10" s="77">
        <v>624</v>
      </c>
      <c r="Y10" s="77">
        <v>565</v>
      </c>
      <c r="Z10" s="77">
        <v>1189</v>
      </c>
      <c r="AA10" s="77">
        <v>384</v>
      </c>
      <c r="AB10" s="77">
        <v>351</v>
      </c>
      <c r="AC10" s="77">
        <v>735</v>
      </c>
      <c r="AD10" s="77">
        <v>339</v>
      </c>
      <c r="AE10" s="77">
        <v>377</v>
      </c>
      <c r="AF10" s="77">
        <v>716</v>
      </c>
      <c r="AG10" s="77">
        <v>378</v>
      </c>
      <c r="AH10" s="77">
        <v>348</v>
      </c>
      <c r="AI10" s="77">
        <v>726</v>
      </c>
      <c r="AJ10" s="77">
        <v>341</v>
      </c>
      <c r="AK10" s="77">
        <v>313</v>
      </c>
      <c r="AL10" s="77">
        <v>654</v>
      </c>
      <c r="AM10" s="77">
        <v>37</v>
      </c>
      <c r="AN10" s="77">
        <v>38</v>
      </c>
      <c r="AO10" s="77">
        <v>75</v>
      </c>
      <c r="AP10" s="77">
        <v>40</v>
      </c>
      <c r="AQ10" s="77">
        <v>31</v>
      </c>
      <c r="AR10" s="77">
        <v>71</v>
      </c>
      <c r="AS10" s="77">
        <v>29</v>
      </c>
      <c r="AT10" s="77">
        <v>23</v>
      </c>
      <c r="AU10" s="77">
        <v>52</v>
      </c>
      <c r="AV10" s="77">
        <v>31</v>
      </c>
      <c r="AW10" s="77">
        <v>26</v>
      </c>
      <c r="AX10" s="77">
        <v>57</v>
      </c>
      <c r="AY10" s="77">
        <v>128</v>
      </c>
      <c r="AZ10" s="77">
        <v>126</v>
      </c>
      <c r="BA10" s="77">
        <v>254</v>
      </c>
      <c r="BB10" s="77">
        <v>56</v>
      </c>
      <c r="BC10" s="77">
        <v>52</v>
      </c>
      <c r="BD10" s="78">
        <v>108</v>
      </c>
      <c r="BE10" s="79">
        <v>661</v>
      </c>
      <c r="BF10" s="77">
        <v>659</v>
      </c>
      <c r="BG10" s="78">
        <v>1320</v>
      </c>
      <c r="BH10" s="79">
        <v>105</v>
      </c>
      <c r="BI10" s="77">
        <v>105</v>
      </c>
      <c r="BJ10" s="78">
        <v>210</v>
      </c>
      <c r="BK10" s="79">
        <v>265</v>
      </c>
      <c r="BL10" s="77">
        <v>259</v>
      </c>
      <c r="BM10" s="78">
        <v>524</v>
      </c>
      <c r="BN10" s="79">
        <v>77</v>
      </c>
      <c r="BO10" s="77">
        <v>96</v>
      </c>
      <c r="BP10" s="78">
        <v>173</v>
      </c>
      <c r="BQ10" s="76">
        <v>2</v>
      </c>
      <c r="BR10" s="77">
        <v>0</v>
      </c>
      <c r="BS10" s="77">
        <v>2</v>
      </c>
      <c r="BT10" s="77">
        <v>21</v>
      </c>
      <c r="BU10" s="77">
        <v>15</v>
      </c>
      <c r="BV10" s="77">
        <v>36</v>
      </c>
      <c r="BW10" s="77">
        <v>31</v>
      </c>
      <c r="BX10" s="77">
        <v>65</v>
      </c>
      <c r="BY10" s="77">
        <v>96</v>
      </c>
      <c r="BZ10" s="77">
        <v>19</v>
      </c>
      <c r="CA10" s="77">
        <v>14</v>
      </c>
      <c r="CB10" s="77">
        <v>33</v>
      </c>
      <c r="CC10" s="77">
        <v>4</v>
      </c>
      <c r="CD10" s="77">
        <v>2</v>
      </c>
      <c r="CE10" s="78">
        <v>6</v>
      </c>
      <c r="CF10" s="79">
        <v>70</v>
      </c>
      <c r="CG10" s="77">
        <v>47</v>
      </c>
      <c r="CH10" s="78">
        <v>117</v>
      </c>
      <c r="CI10" s="76">
        <v>16</v>
      </c>
      <c r="CJ10" s="77">
        <v>9</v>
      </c>
      <c r="CK10" s="77">
        <v>25</v>
      </c>
      <c r="CL10" s="77">
        <v>13</v>
      </c>
      <c r="CM10" s="77">
        <v>0</v>
      </c>
      <c r="CN10" s="77">
        <v>13</v>
      </c>
      <c r="CO10" s="77">
        <v>12</v>
      </c>
      <c r="CP10" s="77">
        <v>5</v>
      </c>
      <c r="CQ10" s="77">
        <v>17</v>
      </c>
      <c r="CR10" s="77">
        <v>29</v>
      </c>
      <c r="CS10" s="77">
        <v>32</v>
      </c>
      <c r="CT10" s="77">
        <v>61</v>
      </c>
      <c r="CU10" s="77">
        <v>0</v>
      </c>
      <c r="CV10" s="77">
        <v>1</v>
      </c>
      <c r="CW10" s="78">
        <v>1</v>
      </c>
    </row>
    <row r="11" spans="1:256" s="50" customFormat="1" ht="18" customHeight="1" thickBot="1" x14ac:dyDescent="0.2">
      <c r="A11" s="80"/>
      <c r="B11" s="81" t="s">
        <v>50</v>
      </c>
      <c r="C11" s="82">
        <v>12597</v>
      </c>
      <c r="D11" s="83">
        <v>12066</v>
      </c>
      <c r="E11" s="84">
        <v>24663</v>
      </c>
      <c r="F11" s="82">
        <v>9360</v>
      </c>
      <c r="G11" s="83">
        <v>8979</v>
      </c>
      <c r="H11" s="84">
        <v>18339</v>
      </c>
      <c r="I11" s="85">
        <v>542</v>
      </c>
      <c r="J11" s="86">
        <v>480</v>
      </c>
      <c r="K11" s="86">
        <v>1022</v>
      </c>
      <c r="L11" s="86">
        <v>810</v>
      </c>
      <c r="M11" s="86">
        <v>850</v>
      </c>
      <c r="N11" s="86">
        <v>1660</v>
      </c>
      <c r="O11" s="86">
        <v>807</v>
      </c>
      <c r="P11" s="86">
        <v>831</v>
      </c>
      <c r="Q11" s="86">
        <v>1638</v>
      </c>
      <c r="R11" s="86">
        <v>130</v>
      </c>
      <c r="S11" s="86">
        <v>109</v>
      </c>
      <c r="T11" s="86">
        <v>239</v>
      </c>
      <c r="U11" s="86">
        <v>190</v>
      </c>
      <c r="V11" s="86">
        <v>191</v>
      </c>
      <c r="W11" s="86">
        <v>381</v>
      </c>
      <c r="X11" s="86">
        <v>1774</v>
      </c>
      <c r="Y11" s="86">
        <v>1645</v>
      </c>
      <c r="Z11" s="86">
        <v>3419</v>
      </c>
      <c r="AA11" s="86">
        <v>949</v>
      </c>
      <c r="AB11" s="86">
        <v>851</v>
      </c>
      <c r="AC11" s="86">
        <v>1800</v>
      </c>
      <c r="AD11" s="86">
        <v>1072</v>
      </c>
      <c r="AE11" s="86">
        <v>1131</v>
      </c>
      <c r="AF11" s="86">
        <v>2203</v>
      </c>
      <c r="AG11" s="86">
        <v>1139</v>
      </c>
      <c r="AH11" s="86">
        <v>1091</v>
      </c>
      <c r="AI11" s="86">
        <v>2230</v>
      </c>
      <c r="AJ11" s="86">
        <v>1068</v>
      </c>
      <c r="AK11" s="86">
        <v>979</v>
      </c>
      <c r="AL11" s="86">
        <v>2047</v>
      </c>
      <c r="AM11" s="86">
        <v>85</v>
      </c>
      <c r="AN11" s="86">
        <v>95</v>
      </c>
      <c r="AO11" s="86">
        <v>180</v>
      </c>
      <c r="AP11" s="86">
        <v>95</v>
      </c>
      <c r="AQ11" s="86">
        <v>87</v>
      </c>
      <c r="AR11" s="86">
        <v>182</v>
      </c>
      <c r="AS11" s="86">
        <v>56</v>
      </c>
      <c r="AT11" s="86">
        <v>45</v>
      </c>
      <c r="AU11" s="86">
        <v>101</v>
      </c>
      <c r="AV11" s="86">
        <v>82</v>
      </c>
      <c r="AW11" s="86">
        <v>57</v>
      </c>
      <c r="AX11" s="86">
        <v>139</v>
      </c>
      <c r="AY11" s="86">
        <v>406</v>
      </c>
      <c r="AZ11" s="86">
        <v>394</v>
      </c>
      <c r="BA11" s="86">
        <v>800</v>
      </c>
      <c r="BB11" s="86">
        <v>155</v>
      </c>
      <c r="BC11" s="86">
        <v>143</v>
      </c>
      <c r="BD11" s="87">
        <v>298</v>
      </c>
      <c r="BE11" s="88">
        <v>1969</v>
      </c>
      <c r="BF11" s="86">
        <v>1845</v>
      </c>
      <c r="BG11" s="87">
        <v>3814</v>
      </c>
      <c r="BH11" s="88">
        <v>271</v>
      </c>
      <c r="BI11" s="86">
        <v>255</v>
      </c>
      <c r="BJ11" s="87">
        <v>526</v>
      </c>
      <c r="BK11" s="88">
        <v>707</v>
      </c>
      <c r="BL11" s="86">
        <v>686</v>
      </c>
      <c r="BM11" s="87">
        <v>1393</v>
      </c>
      <c r="BN11" s="88">
        <v>163</v>
      </c>
      <c r="BO11" s="86">
        <v>192</v>
      </c>
      <c r="BP11" s="87">
        <v>355</v>
      </c>
      <c r="BQ11" s="85">
        <v>4</v>
      </c>
      <c r="BR11" s="86">
        <v>3</v>
      </c>
      <c r="BS11" s="86">
        <v>7</v>
      </c>
      <c r="BT11" s="86">
        <v>34</v>
      </c>
      <c r="BU11" s="86">
        <v>32</v>
      </c>
      <c r="BV11" s="86">
        <v>66</v>
      </c>
      <c r="BW11" s="86">
        <v>78</v>
      </c>
      <c r="BX11" s="86">
        <v>115</v>
      </c>
      <c r="BY11" s="86">
        <v>193</v>
      </c>
      <c r="BZ11" s="86">
        <v>38</v>
      </c>
      <c r="CA11" s="86">
        <v>40</v>
      </c>
      <c r="CB11" s="86">
        <v>78</v>
      </c>
      <c r="CC11" s="86">
        <v>9</v>
      </c>
      <c r="CD11" s="86">
        <v>2</v>
      </c>
      <c r="CE11" s="87">
        <v>11</v>
      </c>
      <c r="CF11" s="88">
        <v>127</v>
      </c>
      <c r="CG11" s="86">
        <v>109</v>
      </c>
      <c r="CH11" s="87">
        <v>236</v>
      </c>
      <c r="CI11" s="85">
        <v>27</v>
      </c>
      <c r="CJ11" s="86">
        <v>18</v>
      </c>
      <c r="CK11" s="86">
        <v>45</v>
      </c>
      <c r="CL11" s="86">
        <v>25</v>
      </c>
      <c r="CM11" s="86">
        <v>10</v>
      </c>
      <c r="CN11" s="86">
        <v>35</v>
      </c>
      <c r="CO11" s="86">
        <v>25</v>
      </c>
      <c r="CP11" s="86">
        <v>20</v>
      </c>
      <c r="CQ11" s="86">
        <v>45</v>
      </c>
      <c r="CR11" s="86">
        <v>50</v>
      </c>
      <c r="CS11" s="86">
        <v>58</v>
      </c>
      <c r="CT11" s="86">
        <v>108</v>
      </c>
      <c r="CU11" s="86">
        <v>0</v>
      </c>
      <c r="CV11" s="86">
        <v>3</v>
      </c>
      <c r="CW11" s="87">
        <v>3</v>
      </c>
    </row>
    <row r="12" spans="1:256" s="50" customFormat="1" ht="18" customHeight="1" thickBot="1" x14ac:dyDescent="0.2">
      <c r="A12" s="89"/>
      <c r="B12" s="90" t="s">
        <v>51</v>
      </c>
      <c r="C12" s="91">
        <v>13.867544419736234</v>
      </c>
      <c r="D12" s="92">
        <v>12.087636869997295</v>
      </c>
      <c r="E12" s="93">
        <v>12.935660000314698</v>
      </c>
      <c r="F12" s="91">
        <v>14.219737481769567</v>
      </c>
      <c r="G12" s="92">
        <v>12.390467385154622</v>
      </c>
      <c r="H12" s="93">
        <v>13.261166670282233</v>
      </c>
      <c r="I12" s="94">
        <v>14.784506273867976</v>
      </c>
      <c r="J12" s="92">
        <v>12.127337038908539</v>
      </c>
      <c r="K12" s="92">
        <v>13.405036726128017</v>
      </c>
      <c r="L12" s="92">
        <v>16.05868358445678</v>
      </c>
      <c r="M12" s="92">
        <v>14.527431208340454</v>
      </c>
      <c r="N12" s="92">
        <v>15.23634694814135</v>
      </c>
      <c r="O12" s="92">
        <v>13.797230295777055</v>
      </c>
      <c r="P12" s="92">
        <v>12.265682656826568</v>
      </c>
      <c r="Q12" s="92">
        <v>12.975285171102662</v>
      </c>
      <c r="R12" s="92">
        <v>8.9717046238785372</v>
      </c>
      <c r="S12" s="92">
        <v>7.1288423806409416</v>
      </c>
      <c r="T12" s="92">
        <v>8.0255204835460052</v>
      </c>
      <c r="U12" s="92">
        <v>9.3457943925233646</v>
      </c>
      <c r="V12" s="92">
        <v>8.7695133149678597</v>
      </c>
      <c r="W12" s="92">
        <v>9.0477321301353602</v>
      </c>
      <c r="X12" s="92">
        <v>15.930316091954023</v>
      </c>
      <c r="Y12" s="92">
        <v>13.640132669983416</v>
      </c>
      <c r="Z12" s="92">
        <v>14.739610277634075</v>
      </c>
      <c r="AA12" s="92">
        <v>14.620243413957787</v>
      </c>
      <c r="AB12" s="92">
        <v>11.56407120532681</v>
      </c>
      <c r="AC12" s="92">
        <v>12.996389891696749</v>
      </c>
      <c r="AD12" s="92">
        <v>15.417805263914858</v>
      </c>
      <c r="AE12" s="92">
        <v>14.499999999999998</v>
      </c>
      <c r="AF12" s="92">
        <v>14.932556090286722</v>
      </c>
      <c r="AG12" s="92">
        <v>14.15082618958877</v>
      </c>
      <c r="AH12" s="92">
        <v>13.023755521069596</v>
      </c>
      <c r="AI12" s="92">
        <v>13.576037988554731</v>
      </c>
      <c r="AJ12" s="92">
        <v>16.106167998793545</v>
      </c>
      <c r="AK12" s="92">
        <v>13.652210291451681</v>
      </c>
      <c r="AL12" s="92">
        <v>14.831183886393276</v>
      </c>
      <c r="AM12" s="92">
        <v>8.0037664783427491</v>
      </c>
      <c r="AN12" s="92">
        <v>8.1335616438356162</v>
      </c>
      <c r="AO12" s="92">
        <v>8.071748878923767</v>
      </c>
      <c r="AP12" s="92">
        <v>7.9431438127090299</v>
      </c>
      <c r="AQ12" s="92">
        <v>6.807511737089202</v>
      </c>
      <c r="AR12" s="92">
        <v>7.3565076798706555</v>
      </c>
      <c r="AS12" s="92">
        <v>9.3178036605657244</v>
      </c>
      <c r="AT12" s="92">
        <v>6.6273932253313701</v>
      </c>
      <c r="AU12" s="92">
        <v>7.890625</v>
      </c>
      <c r="AV12" s="92">
        <v>7.6779026217228461</v>
      </c>
      <c r="AW12" s="92">
        <v>4.8717948717948723</v>
      </c>
      <c r="AX12" s="92">
        <v>6.2109025915996421</v>
      </c>
      <c r="AY12" s="92">
        <v>12.385600976205003</v>
      </c>
      <c r="AZ12" s="92">
        <v>10.859977949283351</v>
      </c>
      <c r="BA12" s="92">
        <v>11.584129742253113</v>
      </c>
      <c r="BB12" s="92">
        <v>11.760242792109256</v>
      </c>
      <c r="BC12" s="92">
        <v>9.6231493943472408</v>
      </c>
      <c r="BD12" s="93">
        <v>10.627674750356633</v>
      </c>
      <c r="BE12" s="91">
        <v>15.641881156657133</v>
      </c>
      <c r="BF12" s="92">
        <v>14.040027395175406</v>
      </c>
      <c r="BG12" s="93">
        <v>14.823739748921449</v>
      </c>
      <c r="BH12" s="91">
        <v>9.0033222591362119</v>
      </c>
      <c r="BI12" s="92">
        <v>7.4911868390129257</v>
      </c>
      <c r="BJ12" s="93">
        <v>8.2008107265357033</v>
      </c>
      <c r="BK12" s="91">
        <v>15.887640449438203</v>
      </c>
      <c r="BL12" s="92">
        <v>13.872598584428717</v>
      </c>
      <c r="BM12" s="93">
        <v>14.827035657264503</v>
      </c>
      <c r="BN12" s="91">
        <v>6.4047151277013752</v>
      </c>
      <c r="BO12" s="92">
        <v>6.4235530277684845</v>
      </c>
      <c r="BP12" s="93">
        <v>6.4148897723165881</v>
      </c>
      <c r="BQ12" s="94">
        <v>2.877697841726619</v>
      </c>
      <c r="BR12" s="92">
        <v>1.8292682926829267</v>
      </c>
      <c r="BS12" s="92">
        <v>2.3102310231023102</v>
      </c>
      <c r="BT12" s="92">
        <v>6.4761904761904754</v>
      </c>
      <c r="BU12" s="92">
        <v>5.144694533762058</v>
      </c>
      <c r="BV12" s="92">
        <v>5.7541412380122061</v>
      </c>
      <c r="BW12" s="92">
        <v>6.7767158992180709</v>
      </c>
      <c r="BX12" s="92">
        <v>8.518518518518519</v>
      </c>
      <c r="BY12" s="92">
        <v>7.7169132347061176</v>
      </c>
      <c r="BZ12" s="92">
        <v>6.3018242122719741</v>
      </c>
      <c r="CA12" s="92">
        <v>5.6657223796034</v>
      </c>
      <c r="CB12" s="92">
        <v>5.9587471352177239</v>
      </c>
      <c r="CC12" s="92">
        <v>7.0866141732283463</v>
      </c>
      <c r="CD12" s="92">
        <v>1.3605442176870748</v>
      </c>
      <c r="CE12" s="93">
        <v>4.0145985401459852</v>
      </c>
      <c r="CF12" s="91">
        <v>5.245766212308963</v>
      </c>
      <c r="CG12" s="92">
        <v>3.7913043478260868</v>
      </c>
      <c r="CH12" s="93">
        <v>4.4561933534743199</v>
      </c>
      <c r="CI12" s="94">
        <v>7.7142857142857135</v>
      </c>
      <c r="CJ12" s="92">
        <v>4.2352941176470589</v>
      </c>
      <c r="CK12" s="92">
        <v>5.806451612903226</v>
      </c>
      <c r="CL12" s="92">
        <v>5.938242280285035</v>
      </c>
      <c r="CM12" s="92">
        <v>2.0040080160320639</v>
      </c>
      <c r="CN12" s="92">
        <v>3.804347826086957</v>
      </c>
      <c r="CO12" s="92">
        <v>4.8449612403100781</v>
      </c>
      <c r="CP12" s="92">
        <v>3.2733224222585928</v>
      </c>
      <c r="CQ12" s="92">
        <v>3.9929015084294592</v>
      </c>
      <c r="CR12" s="92">
        <v>5.1282051282051277</v>
      </c>
      <c r="CS12" s="92">
        <v>5.1101321585903081</v>
      </c>
      <c r="CT12" s="92">
        <v>5.1184834123222753</v>
      </c>
      <c r="CU12" s="92">
        <v>0</v>
      </c>
      <c r="CV12" s="92">
        <v>1.4634146341463417</v>
      </c>
      <c r="CW12" s="93">
        <v>0.82417582417582425</v>
      </c>
    </row>
    <row r="13" spans="1:256" s="60" customFormat="1" ht="18" customHeight="1" thickTop="1" x14ac:dyDescent="0.15">
      <c r="A13" s="51" t="s">
        <v>52</v>
      </c>
      <c r="B13" s="52" t="s">
        <v>53</v>
      </c>
      <c r="C13" s="53">
        <v>4886</v>
      </c>
      <c r="D13" s="54">
        <v>4643</v>
      </c>
      <c r="E13" s="55">
        <v>9529</v>
      </c>
      <c r="F13" s="53">
        <v>3794</v>
      </c>
      <c r="G13" s="54">
        <v>3577</v>
      </c>
      <c r="H13" s="55">
        <v>7371</v>
      </c>
      <c r="I13" s="56">
        <v>202</v>
      </c>
      <c r="J13" s="57">
        <v>169</v>
      </c>
      <c r="K13" s="57">
        <v>371</v>
      </c>
      <c r="L13" s="57">
        <v>307</v>
      </c>
      <c r="M13" s="57">
        <v>290</v>
      </c>
      <c r="N13" s="57">
        <v>597</v>
      </c>
      <c r="O13" s="57">
        <v>287</v>
      </c>
      <c r="P13" s="57">
        <v>254</v>
      </c>
      <c r="Q13" s="57">
        <v>541</v>
      </c>
      <c r="R13" s="57">
        <v>82</v>
      </c>
      <c r="S13" s="57">
        <v>76</v>
      </c>
      <c r="T13" s="57">
        <v>158</v>
      </c>
      <c r="U13" s="57">
        <v>72</v>
      </c>
      <c r="V13" s="57">
        <v>80</v>
      </c>
      <c r="W13" s="57">
        <v>152</v>
      </c>
      <c r="X13" s="57">
        <v>661</v>
      </c>
      <c r="Y13" s="57">
        <v>617</v>
      </c>
      <c r="Z13" s="57">
        <v>1278</v>
      </c>
      <c r="AA13" s="57">
        <v>376</v>
      </c>
      <c r="AB13" s="57">
        <v>423</v>
      </c>
      <c r="AC13" s="57">
        <v>799</v>
      </c>
      <c r="AD13" s="57">
        <v>418</v>
      </c>
      <c r="AE13" s="57">
        <v>378</v>
      </c>
      <c r="AF13" s="57">
        <v>796</v>
      </c>
      <c r="AG13" s="57">
        <v>657</v>
      </c>
      <c r="AH13" s="57">
        <v>569</v>
      </c>
      <c r="AI13" s="57">
        <v>1226</v>
      </c>
      <c r="AJ13" s="57">
        <v>343</v>
      </c>
      <c r="AK13" s="57">
        <v>370</v>
      </c>
      <c r="AL13" s="57">
        <v>713</v>
      </c>
      <c r="AM13" s="57">
        <v>64</v>
      </c>
      <c r="AN13" s="57">
        <v>40</v>
      </c>
      <c r="AO13" s="57">
        <v>104</v>
      </c>
      <c r="AP13" s="57">
        <v>46</v>
      </c>
      <c r="AQ13" s="57">
        <v>32</v>
      </c>
      <c r="AR13" s="57">
        <v>78</v>
      </c>
      <c r="AS13" s="57">
        <v>19</v>
      </c>
      <c r="AT13" s="57">
        <v>20</v>
      </c>
      <c r="AU13" s="57">
        <v>39</v>
      </c>
      <c r="AV13" s="57">
        <v>36</v>
      </c>
      <c r="AW13" s="57">
        <v>42</v>
      </c>
      <c r="AX13" s="57">
        <v>78</v>
      </c>
      <c r="AY13" s="57">
        <v>147</v>
      </c>
      <c r="AZ13" s="57">
        <v>146</v>
      </c>
      <c r="BA13" s="57">
        <v>293</v>
      </c>
      <c r="BB13" s="57">
        <v>77</v>
      </c>
      <c r="BC13" s="57">
        <v>71</v>
      </c>
      <c r="BD13" s="58">
        <v>148</v>
      </c>
      <c r="BE13" s="59">
        <v>586</v>
      </c>
      <c r="BF13" s="57">
        <v>552</v>
      </c>
      <c r="BG13" s="58">
        <v>1138</v>
      </c>
      <c r="BH13" s="59">
        <v>127</v>
      </c>
      <c r="BI13" s="57">
        <v>121</v>
      </c>
      <c r="BJ13" s="58">
        <v>248</v>
      </c>
      <c r="BK13" s="59">
        <v>210</v>
      </c>
      <c r="BL13" s="57">
        <v>237</v>
      </c>
      <c r="BM13" s="58">
        <v>447</v>
      </c>
      <c r="BN13" s="59">
        <v>84</v>
      </c>
      <c r="BO13" s="57">
        <v>79</v>
      </c>
      <c r="BP13" s="58">
        <v>163</v>
      </c>
      <c r="BQ13" s="56">
        <v>6</v>
      </c>
      <c r="BR13" s="57">
        <v>4</v>
      </c>
      <c r="BS13" s="57">
        <v>10</v>
      </c>
      <c r="BT13" s="57">
        <v>14</v>
      </c>
      <c r="BU13" s="57">
        <v>20</v>
      </c>
      <c r="BV13" s="57">
        <v>34</v>
      </c>
      <c r="BW13" s="57">
        <v>48</v>
      </c>
      <c r="BX13" s="57">
        <v>39</v>
      </c>
      <c r="BY13" s="57">
        <v>87</v>
      </c>
      <c r="BZ13" s="57">
        <v>15</v>
      </c>
      <c r="CA13" s="57">
        <v>14</v>
      </c>
      <c r="CB13" s="57">
        <v>29</v>
      </c>
      <c r="CC13" s="57">
        <v>1</v>
      </c>
      <c r="CD13" s="57">
        <v>2</v>
      </c>
      <c r="CE13" s="58">
        <v>3</v>
      </c>
      <c r="CF13" s="59">
        <v>85</v>
      </c>
      <c r="CG13" s="57">
        <v>77</v>
      </c>
      <c r="CH13" s="58">
        <v>162</v>
      </c>
      <c r="CI13" s="56">
        <v>12</v>
      </c>
      <c r="CJ13" s="57">
        <v>11</v>
      </c>
      <c r="CK13" s="57">
        <v>23</v>
      </c>
      <c r="CL13" s="57">
        <v>9</v>
      </c>
      <c r="CM13" s="57">
        <v>10</v>
      </c>
      <c r="CN13" s="57">
        <v>19</v>
      </c>
      <c r="CO13" s="57">
        <v>19</v>
      </c>
      <c r="CP13" s="57">
        <v>15</v>
      </c>
      <c r="CQ13" s="57">
        <v>34</v>
      </c>
      <c r="CR13" s="57">
        <v>43</v>
      </c>
      <c r="CS13" s="57">
        <v>38</v>
      </c>
      <c r="CT13" s="57">
        <v>81</v>
      </c>
      <c r="CU13" s="57">
        <v>2</v>
      </c>
      <c r="CV13" s="57">
        <v>3</v>
      </c>
      <c r="CW13" s="58">
        <v>5</v>
      </c>
    </row>
    <row r="14" spans="1:256" s="60" customFormat="1" ht="18" customHeight="1" x14ac:dyDescent="0.15">
      <c r="A14" s="61"/>
      <c r="B14" s="62" t="s">
        <v>54</v>
      </c>
      <c r="C14" s="63">
        <v>4557</v>
      </c>
      <c r="D14" s="64">
        <v>4599</v>
      </c>
      <c r="E14" s="65">
        <v>9156</v>
      </c>
      <c r="F14" s="63">
        <v>3549</v>
      </c>
      <c r="G14" s="64">
        <v>3484</v>
      </c>
      <c r="H14" s="65">
        <v>7033</v>
      </c>
      <c r="I14" s="66">
        <v>267</v>
      </c>
      <c r="J14" s="67">
        <v>163</v>
      </c>
      <c r="K14" s="67">
        <v>430</v>
      </c>
      <c r="L14" s="67">
        <v>223</v>
      </c>
      <c r="M14" s="67">
        <v>195</v>
      </c>
      <c r="N14" s="67">
        <v>418</v>
      </c>
      <c r="O14" s="67">
        <v>268</v>
      </c>
      <c r="P14" s="67">
        <v>295</v>
      </c>
      <c r="Q14" s="67">
        <v>563</v>
      </c>
      <c r="R14" s="67">
        <v>73</v>
      </c>
      <c r="S14" s="67">
        <v>49</v>
      </c>
      <c r="T14" s="67">
        <v>122</v>
      </c>
      <c r="U14" s="67">
        <v>84</v>
      </c>
      <c r="V14" s="67">
        <v>69</v>
      </c>
      <c r="W14" s="67">
        <v>153</v>
      </c>
      <c r="X14" s="67">
        <v>553</v>
      </c>
      <c r="Y14" s="67">
        <v>567</v>
      </c>
      <c r="Z14" s="67">
        <v>1120</v>
      </c>
      <c r="AA14" s="67">
        <v>290</v>
      </c>
      <c r="AB14" s="67">
        <v>415</v>
      </c>
      <c r="AC14" s="67">
        <v>705</v>
      </c>
      <c r="AD14" s="67">
        <v>361</v>
      </c>
      <c r="AE14" s="67">
        <v>363</v>
      </c>
      <c r="AF14" s="67">
        <v>724</v>
      </c>
      <c r="AG14" s="67">
        <v>760</v>
      </c>
      <c r="AH14" s="67">
        <v>662</v>
      </c>
      <c r="AI14" s="67">
        <v>1422</v>
      </c>
      <c r="AJ14" s="67">
        <v>329</v>
      </c>
      <c r="AK14" s="67">
        <v>359</v>
      </c>
      <c r="AL14" s="67">
        <v>688</v>
      </c>
      <c r="AM14" s="67">
        <v>57</v>
      </c>
      <c r="AN14" s="67">
        <v>53</v>
      </c>
      <c r="AO14" s="67">
        <v>110</v>
      </c>
      <c r="AP14" s="67">
        <v>49</v>
      </c>
      <c r="AQ14" s="67">
        <v>47</v>
      </c>
      <c r="AR14" s="67">
        <v>96</v>
      </c>
      <c r="AS14" s="67">
        <v>25</v>
      </c>
      <c r="AT14" s="67">
        <v>18</v>
      </c>
      <c r="AU14" s="67">
        <v>43</v>
      </c>
      <c r="AV14" s="67">
        <v>35</v>
      </c>
      <c r="AW14" s="67">
        <v>36</v>
      </c>
      <c r="AX14" s="67">
        <v>71</v>
      </c>
      <c r="AY14" s="67">
        <v>118</v>
      </c>
      <c r="AZ14" s="67">
        <v>137</v>
      </c>
      <c r="BA14" s="67">
        <v>255</v>
      </c>
      <c r="BB14" s="67">
        <v>57</v>
      </c>
      <c r="BC14" s="67">
        <v>56</v>
      </c>
      <c r="BD14" s="68">
        <v>113</v>
      </c>
      <c r="BE14" s="69">
        <v>579</v>
      </c>
      <c r="BF14" s="67">
        <v>607</v>
      </c>
      <c r="BG14" s="68">
        <v>1186</v>
      </c>
      <c r="BH14" s="69">
        <v>99</v>
      </c>
      <c r="BI14" s="67">
        <v>160</v>
      </c>
      <c r="BJ14" s="68">
        <v>259</v>
      </c>
      <c r="BK14" s="69">
        <v>205</v>
      </c>
      <c r="BL14" s="67">
        <v>219</v>
      </c>
      <c r="BM14" s="68">
        <v>424</v>
      </c>
      <c r="BN14" s="69">
        <v>71</v>
      </c>
      <c r="BO14" s="67">
        <v>73</v>
      </c>
      <c r="BP14" s="68">
        <v>144</v>
      </c>
      <c r="BQ14" s="66">
        <v>3</v>
      </c>
      <c r="BR14" s="67">
        <v>4</v>
      </c>
      <c r="BS14" s="67">
        <v>7</v>
      </c>
      <c r="BT14" s="67">
        <v>16</v>
      </c>
      <c r="BU14" s="67">
        <v>16</v>
      </c>
      <c r="BV14" s="67">
        <v>32</v>
      </c>
      <c r="BW14" s="67">
        <v>33</v>
      </c>
      <c r="BX14" s="67">
        <v>38</v>
      </c>
      <c r="BY14" s="67">
        <v>71</v>
      </c>
      <c r="BZ14" s="67">
        <v>16</v>
      </c>
      <c r="CA14" s="67">
        <v>12</v>
      </c>
      <c r="CB14" s="67">
        <v>28</v>
      </c>
      <c r="CC14" s="67">
        <v>3</v>
      </c>
      <c r="CD14" s="67">
        <v>3</v>
      </c>
      <c r="CE14" s="68">
        <v>6</v>
      </c>
      <c r="CF14" s="69">
        <v>54</v>
      </c>
      <c r="CG14" s="67">
        <v>56</v>
      </c>
      <c r="CH14" s="68">
        <v>110</v>
      </c>
      <c r="CI14" s="66">
        <v>5</v>
      </c>
      <c r="CJ14" s="67">
        <v>13</v>
      </c>
      <c r="CK14" s="67">
        <v>18</v>
      </c>
      <c r="CL14" s="67">
        <v>6</v>
      </c>
      <c r="CM14" s="67">
        <v>8</v>
      </c>
      <c r="CN14" s="67">
        <v>14</v>
      </c>
      <c r="CO14" s="67">
        <v>11</v>
      </c>
      <c r="CP14" s="67">
        <v>12</v>
      </c>
      <c r="CQ14" s="67">
        <v>23</v>
      </c>
      <c r="CR14" s="67">
        <v>29</v>
      </c>
      <c r="CS14" s="67">
        <v>19</v>
      </c>
      <c r="CT14" s="67">
        <v>48</v>
      </c>
      <c r="CU14" s="67">
        <v>3</v>
      </c>
      <c r="CV14" s="67">
        <v>4</v>
      </c>
      <c r="CW14" s="68">
        <v>7</v>
      </c>
    </row>
    <row r="15" spans="1:256" s="60" customFormat="1" ht="18" customHeight="1" x14ac:dyDescent="0.15">
      <c r="A15" s="61"/>
      <c r="B15" s="62" t="s">
        <v>55</v>
      </c>
      <c r="C15" s="63">
        <v>4205</v>
      </c>
      <c r="D15" s="64">
        <v>4043</v>
      </c>
      <c r="E15" s="65">
        <v>8248</v>
      </c>
      <c r="F15" s="63">
        <v>3083</v>
      </c>
      <c r="G15" s="64">
        <v>3079</v>
      </c>
      <c r="H15" s="65">
        <v>6162</v>
      </c>
      <c r="I15" s="66">
        <v>194</v>
      </c>
      <c r="J15" s="67">
        <v>140</v>
      </c>
      <c r="K15" s="67">
        <v>334</v>
      </c>
      <c r="L15" s="67">
        <v>174</v>
      </c>
      <c r="M15" s="67">
        <v>159</v>
      </c>
      <c r="N15" s="67">
        <v>333</v>
      </c>
      <c r="O15" s="67">
        <v>279</v>
      </c>
      <c r="P15" s="67">
        <v>306</v>
      </c>
      <c r="Q15" s="67">
        <v>585</v>
      </c>
      <c r="R15" s="67">
        <v>41</v>
      </c>
      <c r="S15" s="67">
        <v>34</v>
      </c>
      <c r="T15" s="67">
        <v>75</v>
      </c>
      <c r="U15" s="67">
        <v>74</v>
      </c>
      <c r="V15" s="67">
        <v>60</v>
      </c>
      <c r="W15" s="67">
        <v>134</v>
      </c>
      <c r="X15" s="67">
        <v>537</v>
      </c>
      <c r="Y15" s="67">
        <v>556</v>
      </c>
      <c r="Z15" s="67">
        <v>1093</v>
      </c>
      <c r="AA15" s="67">
        <v>268</v>
      </c>
      <c r="AB15" s="67">
        <v>259</v>
      </c>
      <c r="AC15" s="67">
        <v>527</v>
      </c>
      <c r="AD15" s="67">
        <v>346</v>
      </c>
      <c r="AE15" s="67">
        <v>394</v>
      </c>
      <c r="AF15" s="67">
        <v>740</v>
      </c>
      <c r="AG15" s="67">
        <v>507</v>
      </c>
      <c r="AH15" s="67">
        <v>483</v>
      </c>
      <c r="AI15" s="67">
        <v>990</v>
      </c>
      <c r="AJ15" s="67">
        <v>379</v>
      </c>
      <c r="AK15" s="67">
        <v>389</v>
      </c>
      <c r="AL15" s="67">
        <v>768</v>
      </c>
      <c r="AM15" s="67">
        <v>56</v>
      </c>
      <c r="AN15" s="67">
        <v>42</v>
      </c>
      <c r="AO15" s="67">
        <v>98</v>
      </c>
      <c r="AP15" s="67">
        <v>24</v>
      </c>
      <c r="AQ15" s="67">
        <v>24</v>
      </c>
      <c r="AR15" s="67">
        <v>48</v>
      </c>
      <c r="AS15" s="67">
        <v>12</v>
      </c>
      <c r="AT15" s="67">
        <v>14</v>
      </c>
      <c r="AU15" s="67">
        <v>26</v>
      </c>
      <c r="AV15" s="67">
        <v>38</v>
      </c>
      <c r="AW15" s="67">
        <v>31</v>
      </c>
      <c r="AX15" s="67">
        <v>69</v>
      </c>
      <c r="AY15" s="67">
        <v>117</v>
      </c>
      <c r="AZ15" s="67">
        <v>144</v>
      </c>
      <c r="BA15" s="67">
        <v>261</v>
      </c>
      <c r="BB15" s="67">
        <v>37</v>
      </c>
      <c r="BC15" s="67">
        <v>44</v>
      </c>
      <c r="BD15" s="68">
        <v>81</v>
      </c>
      <c r="BE15" s="69">
        <v>735</v>
      </c>
      <c r="BF15" s="67">
        <v>623</v>
      </c>
      <c r="BG15" s="68">
        <v>1358</v>
      </c>
      <c r="BH15" s="69">
        <v>85</v>
      </c>
      <c r="BI15" s="67">
        <v>93</v>
      </c>
      <c r="BJ15" s="68">
        <v>178</v>
      </c>
      <c r="BK15" s="69">
        <v>186</v>
      </c>
      <c r="BL15" s="67">
        <v>162</v>
      </c>
      <c r="BM15" s="68">
        <v>348</v>
      </c>
      <c r="BN15" s="69">
        <v>69</v>
      </c>
      <c r="BO15" s="67">
        <v>50</v>
      </c>
      <c r="BP15" s="68">
        <v>119</v>
      </c>
      <c r="BQ15" s="66">
        <v>2</v>
      </c>
      <c r="BR15" s="67">
        <v>0</v>
      </c>
      <c r="BS15" s="67">
        <v>2</v>
      </c>
      <c r="BT15" s="67">
        <v>9</v>
      </c>
      <c r="BU15" s="67">
        <v>6</v>
      </c>
      <c r="BV15" s="67">
        <v>15</v>
      </c>
      <c r="BW15" s="67">
        <v>35</v>
      </c>
      <c r="BX15" s="67">
        <v>36</v>
      </c>
      <c r="BY15" s="67">
        <v>71</v>
      </c>
      <c r="BZ15" s="67">
        <v>15</v>
      </c>
      <c r="CA15" s="67">
        <v>6</v>
      </c>
      <c r="CB15" s="67">
        <v>21</v>
      </c>
      <c r="CC15" s="67">
        <v>8</v>
      </c>
      <c r="CD15" s="67">
        <v>2</v>
      </c>
      <c r="CE15" s="68">
        <v>10</v>
      </c>
      <c r="CF15" s="69">
        <v>47</v>
      </c>
      <c r="CG15" s="67">
        <v>36</v>
      </c>
      <c r="CH15" s="68">
        <v>83</v>
      </c>
      <c r="CI15" s="66">
        <v>7</v>
      </c>
      <c r="CJ15" s="67">
        <v>3</v>
      </c>
      <c r="CK15" s="67">
        <v>10</v>
      </c>
      <c r="CL15" s="67">
        <v>7</v>
      </c>
      <c r="CM15" s="67">
        <v>6</v>
      </c>
      <c r="CN15" s="67">
        <v>13</v>
      </c>
      <c r="CO15" s="67">
        <v>8</v>
      </c>
      <c r="CP15" s="67">
        <v>7</v>
      </c>
      <c r="CQ15" s="67">
        <v>15</v>
      </c>
      <c r="CR15" s="67">
        <v>21</v>
      </c>
      <c r="CS15" s="67">
        <v>18</v>
      </c>
      <c r="CT15" s="67">
        <v>39</v>
      </c>
      <c r="CU15" s="67">
        <v>4</v>
      </c>
      <c r="CV15" s="67">
        <v>2</v>
      </c>
      <c r="CW15" s="68">
        <v>6</v>
      </c>
    </row>
    <row r="16" spans="1:256" s="60" customFormat="1" ht="18" customHeight="1" x14ac:dyDescent="0.15">
      <c r="A16" s="61"/>
      <c r="B16" s="62" t="s">
        <v>56</v>
      </c>
      <c r="C16" s="63">
        <v>4763</v>
      </c>
      <c r="D16" s="64">
        <v>4674</v>
      </c>
      <c r="E16" s="65">
        <v>9437</v>
      </c>
      <c r="F16" s="63">
        <v>3508</v>
      </c>
      <c r="G16" s="64">
        <v>3536</v>
      </c>
      <c r="H16" s="65">
        <v>7044</v>
      </c>
      <c r="I16" s="66">
        <v>177</v>
      </c>
      <c r="J16" s="67">
        <v>152</v>
      </c>
      <c r="K16" s="67">
        <v>329</v>
      </c>
      <c r="L16" s="67">
        <v>209</v>
      </c>
      <c r="M16" s="67">
        <v>223</v>
      </c>
      <c r="N16" s="67">
        <v>432</v>
      </c>
      <c r="O16" s="67">
        <v>337</v>
      </c>
      <c r="P16" s="67">
        <v>337</v>
      </c>
      <c r="Q16" s="67">
        <v>674</v>
      </c>
      <c r="R16" s="67">
        <v>43</v>
      </c>
      <c r="S16" s="67">
        <v>50</v>
      </c>
      <c r="T16" s="67">
        <v>93</v>
      </c>
      <c r="U16" s="67">
        <v>118</v>
      </c>
      <c r="V16" s="67">
        <v>82</v>
      </c>
      <c r="W16" s="67">
        <v>200</v>
      </c>
      <c r="X16" s="67">
        <v>608</v>
      </c>
      <c r="Y16" s="67">
        <v>633</v>
      </c>
      <c r="Z16" s="67">
        <v>1241</v>
      </c>
      <c r="AA16" s="67">
        <v>285</v>
      </c>
      <c r="AB16" s="67">
        <v>300</v>
      </c>
      <c r="AC16" s="67">
        <v>585</v>
      </c>
      <c r="AD16" s="67">
        <v>411</v>
      </c>
      <c r="AE16" s="67">
        <v>454</v>
      </c>
      <c r="AF16" s="67">
        <v>865</v>
      </c>
      <c r="AG16" s="67">
        <v>488</v>
      </c>
      <c r="AH16" s="67">
        <v>489</v>
      </c>
      <c r="AI16" s="67">
        <v>977</v>
      </c>
      <c r="AJ16" s="67">
        <v>430</v>
      </c>
      <c r="AK16" s="67">
        <v>451</v>
      </c>
      <c r="AL16" s="67">
        <v>881</v>
      </c>
      <c r="AM16" s="67">
        <v>55</v>
      </c>
      <c r="AN16" s="67">
        <v>44</v>
      </c>
      <c r="AO16" s="67">
        <v>99</v>
      </c>
      <c r="AP16" s="67">
        <v>32</v>
      </c>
      <c r="AQ16" s="67">
        <v>30</v>
      </c>
      <c r="AR16" s="67">
        <v>62</v>
      </c>
      <c r="AS16" s="67">
        <v>19</v>
      </c>
      <c r="AT16" s="67">
        <v>16</v>
      </c>
      <c r="AU16" s="67">
        <v>35</v>
      </c>
      <c r="AV16" s="67">
        <v>39</v>
      </c>
      <c r="AW16" s="67">
        <v>33</v>
      </c>
      <c r="AX16" s="67">
        <v>72</v>
      </c>
      <c r="AY16" s="67">
        <v>206</v>
      </c>
      <c r="AZ16" s="67">
        <v>192</v>
      </c>
      <c r="BA16" s="67">
        <v>398</v>
      </c>
      <c r="BB16" s="67">
        <v>51</v>
      </c>
      <c r="BC16" s="67">
        <v>50</v>
      </c>
      <c r="BD16" s="68">
        <v>101</v>
      </c>
      <c r="BE16" s="69">
        <v>821</v>
      </c>
      <c r="BF16" s="67">
        <v>707</v>
      </c>
      <c r="BG16" s="68">
        <v>1528</v>
      </c>
      <c r="BH16" s="69">
        <v>87</v>
      </c>
      <c r="BI16" s="67">
        <v>90</v>
      </c>
      <c r="BJ16" s="68">
        <v>177</v>
      </c>
      <c r="BK16" s="69">
        <v>215</v>
      </c>
      <c r="BL16" s="67">
        <v>225</v>
      </c>
      <c r="BM16" s="68">
        <v>440</v>
      </c>
      <c r="BN16" s="69">
        <v>74</v>
      </c>
      <c r="BO16" s="67">
        <v>67</v>
      </c>
      <c r="BP16" s="68">
        <v>141</v>
      </c>
      <c r="BQ16" s="66">
        <v>3</v>
      </c>
      <c r="BR16" s="67">
        <v>2</v>
      </c>
      <c r="BS16" s="67">
        <v>5</v>
      </c>
      <c r="BT16" s="67">
        <v>21</v>
      </c>
      <c r="BU16" s="67">
        <v>6</v>
      </c>
      <c r="BV16" s="67">
        <v>27</v>
      </c>
      <c r="BW16" s="67">
        <v>35</v>
      </c>
      <c r="BX16" s="67">
        <v>44</v>
      </c>
      <c r="BY16" s="67">
        <v>79</v>
      </c>
      <c r="BZ16" s="67">
        <v>13</v>
      </c>
      <c r="CA16" s="67">
        <v>15</v>
      </c>
      <c r="CB16" s="67">
        <v>28</v>
      </c>
      <c r="CC16" s="67">
        <v>2</v>
      </c>
      <c r="CD16" s="67">
        <v>0</v>
      </c>
      <c r="CE16" s="68">
        <v>2</v>
      </c>
      <c r="CF16" s="69">
        <v>58</v>
      </c>
      <c r="CG16" s="67">
        <v>49</v>
      </c>
      <c r="CH16" s="68">
        <v>107</v>
      </c>
      <c r="CI16" s="66">
        <v>5</v>
      </c>
      <c r="CJ16" s="67">
        <v>13</v>
      </c>
      <c r="CK16" s="67">
        <v>18</v>
      </c>
      <c r="CL16" s="67">
        <v>13</v>
      </c>
      <c r="CM16" s="67">
        <v>11</v>
      </c>
      <c r="CN16" s="67">
        <v>24</v>
      </c>
      <c r="CO16" s="67">
        <v>21</v>
      </c>
      <c r="CP16" s="67">
        <v>9</v>
      </c>
      <c r="CQ16" s="67">
        <v>30</v>
      </c>
      <c r="CR16" s="67">
        <v>16</v>
      </c>
      <c r="CS16" s="67">
        <v>15</v>
      </c>
      <c r="CT16" s="67">
        <v>31</v>
      </c>
      <c r="CU16" s="67">
        <v>3</v>
      </c>
      <c r="CV16" s="67">
        <v>1</v>
      </c>
      <c r="CW16" s="68">
        <v>4</v>
      </c>
    </row>
    <row r="17" spans="1:101" s="60" customFormat="1" ht="18" customHeight="1" x14ac:dyDescent="0.15">
      <c r="A17" s="61"/>
      <c r="B17" s="62" t="s">
        <v>57</v>
      </c>
      <c r="C17" s="63">
        <v>5438</v>
      </c>
      <c r="D17" s="64">
        <v>5531</v>
      </c>
      <c r="E17" s="65">
        <v>10969</v>
      </c>
      <c r="F17" s="63">
        <v>3977</v>
      </c>
      <c r="G17" s="64">
        <v>4094</v>
      </c>
      <c r="H17" s="65">
        <v>8071</v>
      </c>
      <c r="I17" s="66">
        <v>195</v>
      </c>
      <c r="J17" s="67">
        <v>226</v>
      </c>
      <c r="K17" s="67">
        <v>421</v>
      </c>
      <c r="L17" s="67">
        <v>266</v>
      </c>
      <c r="M17" s="67">
        <v>303</v>
      </c>
      <c r="N17" s="67">
        <v>569</v>
      </c>
      <c r="O17" s="67">
        <v>369</v>
      </c>
      <c r="P17" s="67">
        <v>406</v>
      </c>
      <c r="Q17" s="67">
        <v>775</v>
      </c>
      <c r="R17" s="67">
        <v>63</v>
      </c>
      <c r="S17" s="67">
        <v>49</v>
      </c>
      <c r="T17" s="67">
        <v>112</v>
      </c>
      <c r="U17" s="67">
        <v>109</v>
      </c>
      <c r="V17" s="67">
        <v>86</v>
      </c>
      <c r="W17" s="67">
        <v>195</v>
      </c>
      <c r="X17" s="67">
        <v>701</v>
      </c>
      <c r="Y17" s="67">
        <v>741</v>
      </c>
      <c r="Z17" s="67">
        <v>1442</v>
      </c>
      <c r="AA17" s="67">
        <v>335</v>
      </c>
      <c r="AB17" s="67">
        <v>361</v>
      </c>
      <c r="AC17" s="67">
        <v>696</v>
      </c>
      <c r="AD17" s="67">
        <v>441</v>
      </c>
      <c r="AE17" s="67">
        <v>488</v>
      </c>
      <c r="AF17" s="67">
        <v>929</v>
      </c>
      <c r="AG17" s="67">
        <v>576</v>
      </c>
      <c r="AH17" s="67">
        <v>526</v>
      </c>
      <c r="AI17" s="67">
        <v>1102</v>
      </c>
      <c r="AJ17" s="67">
        <v>477</v>
      </c>
      <c r="AK17" s="67">
        <v>499</v>
      </c>
      <c r="AL17" s="67">
        <v>976</v>
      </c>
      <c r="AM17" s="67">
        <v>49</v>
      </c>
      <c r="AN17" s="67">
        <v>44</v>
      </c>
      <c r="AO17" s="67">
        <v>93</v>
      </c>
      <c r="AP17" s="67">
        <v>66</v>
      </c>
      <c r="AQ17" s="67">
        <v>57</v>
      </c>
      <c r="AR17" s="67">
        <v>123</v>
      </c>
      <c r="AS17" s="67">
        <v>31</v>
      </c>
      <c r="AT17" s="67">
        <v>26</v>
      </c>
      <c r="AU17" s="67">
        <v>57</v>
      </c>
      <c r="AV17" s="67">
        <v>43</v>
      </c>
      <c r="AW17" s="67">
        <v>41</v>
      </c>
      <c r="AX17" s="67">
        <v>84</v>
      </c>
      <c r="AY17" s="67">
        <v>192</v>
      </c>
      <c r="AZ17" s="67">
        <v>166</v>
      </c>
      <c r="BA17" s="67">
        <v>358</v>
      </c>
      <c r="BB17" s="67">
        <v>64</v>
      </c>
      <c r="BC17" s="67">
        <v>75</v>
      </c>
      <c r="BD17" s="68">
        <v>139</v>
      </c>
      <c r="BE17" s="69">
        <v>901</v>
      </c>
      <c r="BF17" s="67">
        <v>883</v>
      </c>
      <c r="BG17" s="68">
        <v>1784</v>
      </c>
      <c r="BH17" s="69">
        <v>129</v>
      </c>
      <c r="BI17" s="67">
        <v>126</v>
      </c>
      <c r="BJ17" s="68">
        <v>255</v>
      </c>
      <c r="BK17" s="69">
        <v>267</v>
      </c>
      <c r="BL17" s="67">
        <v>283</v>
      </c>
      <c r="BM17" s="68">
        <v>550</v>
      </c>
      <c r="BN17" s="69">
        <v>77</v>
      </c>
      <c r="BO17" s="67">
        <v>77</v>
      </c>
      <c r="BP17" s="68">
        <v>154</v>
      </c>
      <c r="BQ17" s="66">
        <v>5</v>
      </c>
      <c r="BR17" s="67">
        <v>3</v>
      </c>
      <c r="BS17" s="67">
        <v>8</v>
      </c>
      <c r="BT17" s="67">
        <v>10</v>
      </c>
      <c r="BU17" s="67">
        <v>13</v>
      </c>
      <c r="BV17" s="67">
        <v>23</v>
      </c>
      <c r="BW17" s="67">
        <v>46</v>
      </c>
      <c r="BX17" s="67">
        <v>36</v>
      </c>
      <c r="BY17" s="67">
        <v>82</v>
      </c>
      <c r="BZ17" s="67">
        <v>15</v>
      </c>
      <c r="CA17" s="67">
        <v>23</v>
      </c>
      <c r="CB17" s="67">
        <v>38</v>
      </c>
      <c r="CC17" s="67">
        <v>1</v>
      </c>
      <c r="CD17" s="67">
        <v>2</v>
      </c>
      <c r="CE17" s="68">
        <v>3</v>
      </c>
      <c r="CF17" s="69">
        <v>87</v>
      </c>
      <c r="CG17" s="67">
        <v>68</v>
      </c>
      <c r="CH17" s="68">
        <v>155</v>
      </c>
      <c r="CI17" s="66">
        <v>13</v>
      </c>
      <c r="CJ17" s="67">
        <v>9</v>
      </c>
      <c r="CK17" s="67">
        <v>22</v>
      </c>
      <c r="CL17" s="67">
        <v>8</v>
      </c>
      <c r="CM17" s="67">
        <v>7</v>
      </c>
      <c r="CN17" s="67">
        <v>15</v>
      </c>
      <c r="CO17" s="67">
        <v>20</v>
      </c>
      <c r="CP17" s="67">
        <v>14</v>
      </c>
      <c r="CQ17" s="67">
        <v>34</v>
      </c>
      <c r="CR17" s="67">
        <v>43</v>
      </c>
      <c r="CS17" s="67">
        <v>37</v>
      </c>
      <c r="CT17" s="67">
        <v>80</v>
      </c>
      <c r="CU17" s="67">
        <v>3</v>
      </c>
      <c r="CV17" s="67">
        <v>1</v>
      </c>
      <c r="CW17" s="68">
        <v>4</v>
      </c>
    </row>
    <row r="18" spans="1:101" s="60" customFormat="1" ht="18" customHeight="1" x14ac:dyDescent="0.15">
      <c r="A18" s="61"/>
      <c r="B18" s="62" t="s">
        <v>58</v>
      </c>
      <c r="C18" s="63">
        <v>6350</v>
      </c>
      <c r="D18" s="64">
        <v>6292</v>
      </c>
      <c r="E18" s="65">
        <v>12642</v>
      </c>
      <c r="F18" s="63">
        <v>4694</v>
      </c>
      <c r="G18" s="64">
        <v>4673</v>
      </c>
      <c r="H18" s="65">
        <v>9367</v>
      </c>
      <c r="I18" s="66">
        <v>231</v>
      </c>
      <c r="J18" s="67">
        <v>264</v>
      </c>
      <c r="K18" s="67">
        <v>495</v>
      </c>
      <c r="L18" s="67">
        <v>388</v>
      </c>
      <c r="M18" s="67">
        <v>438</v>
      </c>
      <c r="N18" s="67">
        <v>826</v>
      </c>
      <c r="O18" s="67">
        <v>441</v>
      </c>
      <c r="P18" s="67">
        <v>437</v>
      </c>
      <c r="Q18" s="67">
        <v>878</v>
      </c>
      <c r="R18" s="67">
        <v>101</v>
      </c>
      <c r="S18" s="67">
        <v>74</v>
      </c>
      <c r="T18" s="67">
        <v>175</v>
      </c>
      <c r="U18" s="67">
        <v>132</v>
      </c>
      <c r="V18" s="67">
        <v>129</v>
      </c>
      <c r="W18" s="67">
        <v>261</v>
      </c>
      <c r="X18" s="67">
        <v>832</v>
      </c>
      <c r="Y18" s="67">
        <v>762</v>
      </c>
      <c r="Z18" s="67">
        <v>1594</v>
      </c>
      <c r="AA18" s="67">
        <v>462</v>
      </c>
      <c r="AB18" s="67">
        <v>498</v>
      </c>
      <c r="AC18" s="67">
        <v>960</v>
      </c>
      <c r="AD18" s="67">
        <v>525</v>
      </c>
      <c r="AE18" s="67">
        <v>543</v>
      </c>
      <c r="AF18" s="67">
        <v>1068</v>
      </c>
      <c r="AG18" s="67">
        <v>523</v>
      </c>
      <c r="AH18" s="67">
        <v>500</v>
      </c>
      <c r="AI18" s="67">
        <v>1023</v>
      </c>
      <c r="AJ18" s="67">
        <v>541</v>
      </c>
      <c r="AK18" s="67">
        <v>542</v>
      </c>
      <c r="AL18" s="67">
        <v>1083</v>
      </c>
      <c r="AM18" s="67">
        <v>56</v>
      </c>
      <c r="AN18" s="67">
        <v>52</v>
      </c>
      <c r="AO18" s="67">
        <v>108</v>
      </c>
      <c r="AP18" s="67">
        <v>71</v>
      </c>
      <c r="AQ18" s="67">
        <v>58</v>
      </c>
      <c r="AR18" s="67">
        <v>129</v>
      </c>
      <c r="AS18" s="67">
        <v>37</v>
      </c>
      <c r="AT18" s="67">
        <v>35</v>
      </c>
      <c r="AU18" s="67">
        <v>72</v>
      </c>
      <c r="AV18" s="67">
        <v>54</v>
      </c>
      <c r="AW18" s="67">
        <v>51</v>
      </c>
      <c r="AX18" s="67">
        <v>105</v>
      </c>
      <c r="AY18" s="67">
        <v>202</v>
      </c>
      <c r="AZ18" s="67">
        <v>201</v>
      </c>
      <c r="BA18" s="67">
        <v>403</v>
      </c>
      <c r="BB18" s="67">
        <v>98</v>
      </c>
      <c r="BC18" s="67">
        <v>89</v>
      </c>
      <c r="BD18" s="68">
        <v>187</v>
      </c>
      <c r="BE18" s="69">
        <v>938</v>
      </c>
      <c r="BF18" s="67">
        <v>957</v>
      </c>
      <c r="BG18" s="68">
        <v>1895</v>
      </c>
      <c r="BH18" s="69">
        <v>176</v>
      </c>
      <c r="BI18" s="67">
        <v>144</v>
      </c>
      <c r="BJ18" s="68">
        <v>320</v>
      </c>
      <c r="BK18" s="69">
        <v>319</v>
      </c>
      <c r="BL18" s="67">
        <v>323</v>
      </c>
      <c r="BM18" s="68">
        <v>642</v>
      </c>
      <c r="BN18" s="69">
        <v>115</v>
      </c>
      <c r="BO18" s="67">
        <v>116</v>
      </c>
      <c r="BP18" s="68">
        <v>231</v>
      </c>
      <c r="BQ18" s="66">
        <v>4</v>
      </c>
      <c r="BR18" s="67">
        <v>5</v>
      </c>
      <c r="BS18" s="67">
        <v>9</v>
      </c>
      <c r="BT18" s="67">
        <v>28</v>
      </c>
      <c r="BU18" s="67">
        <v>25</v>
      </c>
      <c r="BV18" s="67">
        <v>53</v>
      </c>
      <c r="BW18" s="67">
        <v>51</v>
      </c>
      <c r="BX18" s="67">
        <v>61</v>
      </c>
      <c r="BY18" s="67">
        <v>112</v>
      </c>
      <c r="BZ18" s="67">
        <v>28</v>
      </c>
      <c r="CA18" s="67">
        <v>22</v>
      </c>
      <c r="CB18" s="67">
        <v>50</v>
      </c>
      <c r="CC18" s="67">
        <v>4</v>
      </c>
      <c r="CD18" s="67">
        <v>3</v>
      </c>
      <c r="CE18" s="68">
        <v>7</v>
      </c>
      <c r="CF18" s="69">
        <v>108</v>
      </c>
      <c r="CG18" s="67">
        <v>79</v>
      </c>
      <c r="CH18" s="68">
        <v>187</v>
      </c>
      <c r="CI18" s="66">
        <v>15</v>
      </c>
      <c r="CJ18" s="67">
        <v>17</v>
      </c>
      <c r="CK18" s="67">
        <v>32</v>
      </c>
      <c r="CL18" s="67">
        <v>21</v>
      </c>
      <c r="CM18" s="67">
        <v>12</v>
      </c>
      <c r="CN18" s="67">
        <v>33</v>
      </c>
      <c r="CO18" s="67">
        <v>17</v>
      </c>
      <c r="CP18" s="67">
        <v>11</v>
      </c>
      <c r="CQ18" s="67">
        <v>28</v>
      </c>
      <c r="CR18" s="67">
        <v>52</v>
      </c>
      <c r="CS18" s="67">
        <v>37</v>
      </c>
      <c r="CT18" s="67">
        <v>89</v>
      </c>
      <c r="CU18" s="67">
        <v>3</v>
      </c>
      <c r="CV18" s="67">
        <v>2</v>
      </c>
      <c r="CW18" s="68">
        <v>5</v>
      </c>
    </row>
    <row r="19" spans="1:101" s="60" customFormat="1" ht="18" customHeight="1" x14ac:dyDescent="0.15">
      <c r="A19" s="61"/>
      <c r="B19" s="62" t="s">
        <v>59</v>
      </c>
      <c r="C19" s="63">
        <v>7185</v>
      </c>
      <c r="D19" s="64">
        <v>7217</v>
      </c>
      <c r="E19" s="65">
        <v>14402</v>
      </c>
      <c r="F19" s="63">
        <v>5247</v>
      </c>
      <c r="G19" s="64">
        <v>5375</v>
      </c>
      <c r="H19" s="65">
        <v>10622</v>
      </c>
      <c r="I19" s="66">
        <v>289</v>
      </c>
      <c r="J19" s="67">
        <v>292</v>
      </c>
      <c r="K19" s="67">
        <v>581</v>
      </c>
      <c r="L19" s="67">
        <v>444</v>
      </c>
      <c r="M19" s="67">
        <v>521</v>
      </c>
      <c r="N19" s="67">
        <v>965</v>
      </c>
      <c r="O19" s="67">
        <v>483</v>
      </c>
      <c r="P19" s="67">
        <v>498</v>
      </c>
      <c r="Q19" s="67">
        <v>981</v>
      </c>
      <c r="R19" s="67">
        <v>107</v>
      </c>
      <c r="S19" s="67">
        <v>90</v>
      </c>
      <c r="T19" s="67">
        <v>197</v>
      </c>
      <c r="U19" s="67">
        <v>154</v>
      </c>
      <c r="V19" s="67">
        <v>133</v>
      </c>
      <c r="W19" s="67">
        <v>287</v>
      </c>
      <c r="X19" s="67">
        <v>942</v>
      </c>
      <c r="Y19" s="67">
        <v>965</v>
      </c>
      <c r="Z19" s="67">
        <v>1907</v>
      </c>
      <c r="AA19" s="67">
        <v>523</v>
      </c>
      <c r="AB19" s="67">
        <v>532</v>
      </c>
      <c r="AC19" s="67">
        <v>1055</v>
      </c>
      <c r="AD19" s="67">
        <v>567</v>
      </c>
      <c r="AE19" s="67">
        <v>563</v>
      </c>
      <c r="AF19" s="67">
        <v>1130</v>
      </c>
      <c r="AG19" s="67">
        <v>614</v>
      </c>
      <c r="AH19" s="67">
        <v>667</v>
      </c>
      <c r="AI19" s="67">
        <v>1281</v>
      </c>
      <c r="AJ19" s="67">
        <v>543</v>
      </c>
      <c r="AK19" s="67">
        <v>550</v>
      </c>
      <c r="AL19" s="67">
        <v>1093</v>
      </c>
      <c r="AM19" s="67">
        <v>72</v>
      </c>
      <c r="AN19" s="67">
        <v>73</v>
      </c>
      <c r="AO19" s="67">
        <v>145</v>
      </c>
      <c r="AP19" s="67">
        <v>84</v>
      </c>
      <c r="AQ19" s="67">
        <v>77</v>
      </c>
      <c r="AR19" s="67">
        <v>161</v>
      </c>
      <c r="AS19" s="67">
        <v>36</v>
      </c>
      <c r="AT19" s="67">
        <v>42</v>
      </c>
      <c r="AU19" s="67">
        <v>78</v>
      </c>
      <c r="AV19" s="67">
        <v>69</v>
      </c>
      <c r="AW19" s="67">
        <v>56</v>
      </c>
      <c r="AX19" s="67">
        <v>125</v>
      </c>
      <c r="AY19" s="67">
        <v>224</v>
      </c>
      <c r="AZ19" s="67">
        <v>224</v>
      </c>
      <c r="BA19" s="67">
        <v>448</v>
      </c>
      <c r="BB19" s="67">
        <v>96</v>
      </c>
      <c r="BC19" s="67">
        <v>92</v>
      </c>
      <c r="BD19" s="68">
        <v>188</v>
      </c>
      <c r="BE19" s="69">
        <v>1070</v>
      </c>
      <c r="BF19" s="67">
        <v>1021</v>
      </c>
      <c r="BG19" s="68">
        <v>2091</v>
      </c>
      <c r="BH19" s="69">
        <v>231</v>
      </c>
      <c r="BI19" s="67">
        <v>226</v>
      </c>
      <c r="BJ19" s="68">
        <v>457</v>
      </c>
      <c r="BK19" s="69">
        <v>366</v>
      </c>
      <c r="BL19" s="67">
        <v>351</v>
      </c>
      <c r="BM19" s="68">
        <v>717</v>
      </c>
      <c r="BN19" s="69">
        <v>144</v>
      </c>
      <c r="BO19" s="67">
        <v>123</v>
      </c>
      <c r="BP19" s="68">
        <v>267</v>
      </c>
      <c r="BQ19" s="66">
        <v>4</v>
      </c>
      <c r="BR19" s="67">
        <v>6</v>
      </c>
      <c r="BS19" s="67">
        <v>10</v>
      </c>
      <c r="BT19" s="67">
        <v>29</v>
      </c>
      <c r="BU19" s="67">
        <v>33</v>
      </c>
      <c r="BV19" s="67">
        <v>62</v>
      </c>
      <c r="BW19" s="67">
        <v>77</v>
      </c>
      <c r="BX19" s="67">
        <v>54</v>
      </c>
      <c r="BY19" s="67">
        <v>131</v>
      </c>
      <c r="BZ19" s="67">
        <v>33</v>
      </c>
      <c r="CA19" s="67">
        <v>27</v>
      </c>
      <c r="CB19" s="67">
        <v>60</v>
      </c>
      <c r="CC19" s="67">
        <v>1</v>
      </c>
      <c r="CD19" s="67">
        <v>3</v>
      </c>
      <c r="CE19" s="68">
        <v>4</v>
      </c>
      <c r="CF19" s="69">
        <v>127</v>
      </c>
      <c r="CG19" s="67">
        <v>121</v>
      </c>
      <c r="CH19" s="68">
        <v>248</v>
      </c>
      <c r="CI19" s="66">
        <v>26</v>
      </c>
      <c r="CJ19" s="67">
        <v>19</v>
      </c>
      <c r="CK19" s="67">
        <v>45</v>
      </c>
      <c r="CL19" s="67">
        <v>20</v>
      </c>
      <c r="CM19" s="67">
        <v>14</v>
      </c>
      <c r="CN19" s="67">
        <v>34</v>
      </c>
      <c r="CO19" s="67">
        <v>26</v>
      </c>
      <c r="CP19" s="67">
        <v>21</v>
      </c>
      <c r="CQ19" s="67">
        <v>47</v>
      </c>
      <c r="CR19" s="67">
        <v>49</v>
      </c>
      <c r="CS19" s="67">
        <v>53</v>
      </c>
      <c r="CT19" s="67">
        <v>102</v>
      </c>
      <c r="CU19" s="67">
        <v>6</v>
      </c>
      <c r="CV19" s="67">
        <v>14</v>
      </c>
      <c r="CW19" s="68">
        <v>20</v>
      </c>
    </row>
    <row r="20" spans="1:101" s="60" customFormat="1" ht="18" customHeight="1" x14ac:dyDescent="0.15">
      <c r="A20" s="61"/>
      <c r="B20" s="62" t="s">
        <v>60</v>
      </c>
      <c r="C20" s="63">
        <v>5877</v>
      </c>
      <c r="D20" s="64">
        <v>6129</v>
      </c>
      <c r="E20" s="65">
        <v>12006</v>
      </c>
      <c r="F20" s="63">
        <v>4293</v>
      </c>
      <c r="G20" s="64">
        <v>4566</v>
      </c>
      <c r="H20" s="65">
        <v>8859</v>
      </c>
      <c r="I20" s="66">
        <v>251</v>
      </c>
      <c r="J20" s="67">
        <v>259</v>
      </c>
      <c r="K20" s="67">
        <v>510</v>
      </c>
      <c r="L20" s="67">
        <v>399</v>
      </c>
      <c r="M20" s="67">
        <v>427</v>
      </c>
      <c r="N20" s="67">
        <v>826</v>
      </c>
      <c r="O20" s="67">
        <v>402</v>
      </c>
      <c r="P20" s="67">
        <v>405</v>
      </c>
      <c r="Q20" s="67">
        <v>807</v>
      </c>
      <c r="R20" s="67">
        <v>96</v>
      </c>
      <c r="S20" s="67">
        <v>91</v>
      </c>
      <c r="T20" s="67">
        <v>187</v>
      </c>
      <c r="U20" s="67">
        <v>107</v>
      </c>
      <c r="V20" s="67">
        <v>112</v>
      </c>
      <c r="W20" s="67">
        <v>219</v>
      </c>
      <c r="X20" s="67">
        <v>695</v>
      </c>
      <c r="Y20" s="67">
        <v>763</v>
      </c>
      <c r="Z20" s="67">
        <v>1458</v>
      </c>
      <c r="AA20" s="67">
        <v>452</v>
      </c>
      <c r="AB20" s="67">
        <v>499</v>
      </c>
      <c r="AC20" s="67">
        <v>951</v>
      </c>
      <c r="AD20" s="67">
        <v>483</v>
      </c>
      <c r="AE20" s="67">
        <v>535</v>
      </c>
      <c r="AF20" s="67">
        <v>1018</v>
      </c>
      <c r="AG20" s="67">
        <v>452</v>
      </c>
      <c r="AH20" s="67">
        <v>513</v>
      </c>
      <c r="AI20" s="67">
        <v>965</v>
      </c>
      <c r="AJ20" s="67">
        <v>400</v>
      </c>
      <c r="AK20" s="67">
        <v>436</v>
      </c>
      <c r="AL20" s="67">
        <v>836</v>
      </c>
      <c r="AM20" s="67">
        <v>70</v>
      </c>
      <c r="AN20" s="67">
        <v>71</v>
      </c>
      <c r="AO20" s="67">
        <v>141</v>
      </c>
      <c r="AP20" s="67">
        <v>77</v>
      </c>
      <c r="AQ20" s="67">
        <v>61</v>
      </c>
      <c r="AR20" s="67">
        <v>138</v>
      </c>
      <c r="AS20" s="67">
        <v>34</v>
      </c>
      <c r="AT20" s="67">
        <v>25</v>
      </c>
      <c r="AU20" s="67">
        <v>59</v>
      </c>
      <c r="AV20" s="67">
        <v>68</v>
      </c>
      <c r="AW20" s="67">
        <v>63</v>
      </c>
      <c r="AX20" s="67">
        <v>131</v>
      </c>
      <c r="AY20" s="67">
        <v>206</v>
      </c>
      <c r="AZ20" s="67">
        <v>202</v>
      </c>
      <c r="BA20" s="67">
        <v>408</v>
      </c>
      <c r="BB20" s="67">
        <v>101</v>
      </c>
      <c r="BC20" s="67">
        <v>104</v>
      </c>
      <c r="BD20" s="68">
        <v>205</v>
      </c>
      <c r="BE20" s="69">
        <v>844</v>
      </c>
      <c r="BF20" s="67">
        <v>858</v>
      </c>
      <c r="BG20" s="68">
        <v>1702</v>
      </c>
      <c r="BH20" s="69">
        <v>200</v>
      </c>
      <c r="BI20" s="67">
        <v>197</v>
      </c>
      <c r="BJ20" s="68">
        <v>397</v>
      </c>
      <c r="BK20" s="69">
        <v>275</v>
      </c>
      <c r="BL20" s="67">
        <v>265</v>
      </c>
      <c r="BM20" s="68">
        <v>540</v>
      </c>
      <c r="BN20" s="69">
        <v>135</v>
      </c>
      <c r="BO20" s="67">
        <v>118</v>
      </c>
      <c r="BP20" s="68">
        <v>253</v>
      </c>
      <c r="BQ20" s="66">
        <v>5</v>
      </c>
      <c r="BR20" s="67">
        <v>6</v>
      </c>
      <c r="BS20" s="67">
        <v>11</v>
      </c>
      <c r="BT20" s="67">
        <v>30</v>
      </c>
      <c r="BU20" s="67">
        <v>21</v>
      </c>
      <c r="BV20" s="67">
        <v>51</v>
      </c>
      <c r="BW20" s="67">
        <v>63</v>
      </c>
      <c r="BX20" s="67">
        <v>62</v>
      </c>
      <c r="BY20" s="67">
        <v>125</v>
      </c>
      <c r="BZ20" s="67">
        <v>31</v>
      </c>
      <c r="CA20" s="67">
        <v>22</v>
      </c>
      <c r="CB20" s="67">
        <v>53</v>
      </c>
      <c r="CC20" s="67">
        <v>6</v>
      </c>
      <c r="CD20" s="67">
        <v>7</v>
      </c>
      <c r="CE20" s="68">
        <v>13</v>
      </c>
      <c r="CF20" s="69">
        <v>130</v>
      </c>
      <c r="CG20" s="67">
        <v>125</v>
      </c>
      <c r="CH20" s="68">
        <v>255</v>
      </c>
      <c r="CI20" s="66">
        <v>18</v>
      </c>
      <c r="CJ20" s="67">
        <v>15</v>
      </c>
      <c r="CK20" s="67">
        <v>33</v>
      </c>
      <c r="CL20" s="67">
        <v>15</v>
      </c>
      <c r="CM20" s="67">
        <v>18</v>
      </c>
      <c r="CN20" s="67">
        <v>33</v>
      </c>
      <c r="CO20" s="67">
        <v>27</v>
      </c>
      <c r="CP20" s="67">
        <v>25</v>
      </c>
      <c r="CQ20" s="67">
        <v>52</v>
      </c>
      <c r="CR20" s="67">
        <v>55</v>
      </c>
      <c r="CS20" s="67">
        <v>58</v>
      </c>
      <c r="CT20" s="67">
        <v>113</v>
      </c>
      <c r="CU20" s="67">
        <v>15</v>
      </c>
      <c r="CV20" s="67">
        <v>9</v>
      </c>
      <c r="CW20" s="68">
        <v>24</v>
      </c>
    </row>
    <row r="21" spans="1:101" s="60" customFormat="1" ht="18" customHeight="1" x14ac:dyDescent="0.15">
      <c r="A21" s="61"/>
      <c r="B21" s="62" t="s">
        <v>61</v>
      </c>
      <c r="C21" s="63">
        <v>5528</v>
      </c>
      <c r="D21" s="64">
        <v>5909</v>
      </c>
      <c r="E21" s="65">
        <v>11437</v>
      </c>
      <c r="F21" s="63">
        <v>3996</v>
      </c>
      <c r="G21" s="64">
        <v>4352</v>
      </c>
      <c r="H21" s="65">
        <v>8348</v>
      </c>
      <c r="I21" s="66">
        <v>215</v>
      </c>
      <c r="J21" s="67">
        <v>246</v>
      </c>
      <c r="K21" s="67">
        <v>461</v>
      </c>
      <c r="L21" s="67">
        <v>385</v>
      </c>
      <c r="M21" s="67">
        <v>377</v>
      </c>
      <c r="N21" s="67">
        <v>762</v>
      </c>
      <c r="O21" s="67">
        <v>416</v>
      </c>
      <c r="P21" s="67">
        <v>441</v>
      </c>
      <c r="Q21" s="67">
        <v>857</v>
      </c>
      <c r="R21" s="67">
        <v>71</v>
      </c>
      <c r="S21" s="67">
        <v>72</v>
      </c>
      <c r="T21" s="67">
        <v>143</v>
      </c>
      <c r="U21" s="67">
        <v>112</v>
      </c>
      <c r="V21" s="67">
        <v>117</v>
      </c>
      <c r="W21" s="67">
        <v>229</v>
      </c>
      <c r="X21" s="67">
        <v>658</v>
      </c>
      <c r="Y21" s="67">
        <v>792</v>
      </c>
      <c r="Z21" s="67">
        <v>1450</v>
      </c>
      <c r="AA21" s="67">
        <v>385</v>
      </c>
      <c r="AB21" s="67">
        <v>409</v>
      </c>
      <c r="AC21" s="67">
        <v>794</v>
      </c>
      <c r="AD21" s="67">
        <v>449</v>
      </c>
      <c r="AE21" s="67">
        <v>492</v>
      </c>
      <c r="AF21" s="67">
        <v>941</v>
      </c>
      <c r="AG21" s="67">
        <v>417</v>
      </c>
      <c r="AH21" s="67">
        <v>451</v>
      </c>
      <c r="AI21" s="67">
        <v>868</v>
      </c>
      <c r="AJ21" s="67">
        <v>368</v>
      </c>
      <c r="AK21" s="67">
        <v>404</v>
      </c>
      <c r="AL21" s="67">
        <v>772</v>
      </c>
      <c r="AM21" s="67">
        <v>61</v>
      </c>
      <c r="AN21" s="67">
        <v>59</v>
      </c>
      <c r="AO21" s="67">
        <v>120</v>
      </c>
      <c r="AP21" s="67">
        <v>72</v>
      </c>
      <c r="AQ21" s="67">
        <v>71</v>
      </c>
      <c r="AR21" s="67">
        <v>143</v>
      </c>
      <c r="AS21" s="67">
        <v>40</v>
      </c>
      <c r="AT21" s="67">
        <v>42</v>
      </c>
      <c r="AU21" s="67">
        <v>82</v>
      </c>
      <c r="AV21" s="67">
        <v>77</v>
      </c>
      <c r="AW21" s="67">
        <v>75</v>
      </c>
      <c r="AX21" s="67">
        <v>152</v>
      </c>
      <c r="AY21" s="67">
        <v>199</v>
      </c>
      <c r="AZ21" s="67">
        <v>216</v>
      </c>
      <c r="BA21" s="67">
        <v>415</v>
      </c>
      <c r="BB21" s="67">
        <v>71</v>
      </c>
      <c r="BC21" s="67">
        <v>88</v>
      </c>
      <c r="BD21" s="68">
        <v>159</v>
      </c>
      <c r="BE21" s="69">
        <v>777</v>
      </c>
      <c r="BF21" s="67">
        <v>793</v>
      </c>
      <c r="BG21" s="68">
        <v>1570</v>
      </c>
      <c r="BH21" s="69">
        <v>193</v>
      </c>
      <c r="BI21" s="67">
        <v>192</v>
      </c>
      <c r="BJ21" s="68">
        <v>385</v>
      </c>
      <c r="BK21" s="69">
        <v>238</v>
      </c>
      <c r="BL21" s="67">
        <v>256</v>
      </c>
      <c r="BM21" s="68">
        <v>494</v>
      </c>
      <c r="BN21" s="69">
        <v>178</v>
      </c>
      <c r="BO21" s="67">
        <v>171</v>
      </c>
      <c r="BP21" s="68">
        <v>349</v>
      </c>
      <c r="BQ21" s="66">
        <v>13</v>
      </c>
      <c r="BR21" s="67">
        <v>7</v>
      </c>
      <c r="BS21" s="67">
        <v>20</v>
      </c>
      <c r="BT21" s="67">
        <v>35</v>
      </c>
      <c r="BU21" s="67">
        <v>38</v>
      </c>
      <c r="BV21" s="67">
        <v>73</v>
      </c>
      <c r="BW21" s="67">
        <v>82</v>
      </c>
      <c r="BX21" s="67">
        <v>81</v>
      </c>
      <c r="BY21" s="67">
        <v>163</v>
      </c>
      <c r="BZ21" s="67">
        <v>36</v>
      </c>
      <c r="CA21" s="67">
        <v>34</v>
      </c>
      <c r="CB21" s="67">
        <v>70</v>
      </c>
      <c r="CC21" s="67">
        <v>12</v>
      </c>
      <c r="CD21" s="67">
        <v>11</v>
      </c>
      <c r="CE21" s="68">
        <v>23</v>
      </c>
      <c r="CF21" s="69">
        <v>146</v>
      </c>
      <c r="CG21" s="67">
        <v>145</v>
      </c>
      <c r="CH21" s="68">
        <v>291</v>
      </c>
      <c r="CI21" s="66">
        <v>23</v>
      </c>
      <c r="CJ21" s="67">
        <v>18</v>
      </c>
      <c r="CK21" s="67">
        <v>41</v>
      </c>
      <c r="CL21" s="67">
        <v>24</v>
      </c>
      <c r="CM21" s="67">
        <v>21</v>
      </c>
      <c r="CN21" s="67">
        <v>45</v>
      </c>
      <c r="CO21" s="67">
        <v>30</v>
      </c>
      <c r="CP21" s="67">
        <v>36</v>
      </c>
      <c r="CQ21" s="67">
        <v>66</v>
      </c>
      <c r="CR21" s="67">
        <v>61</v>
      </c>
      <c r="CS21" s="67">
        <v>61</v>
      </c>
      <c r="CT21" s="67">
        <v>122</v>
      </c>
      <c r="CU21" s="67">
        <v>8</v>
      </c>
      <c r="CV21" s="67">
        <v>9</v>
      </c>
      <c r="CW21" s="68">
        <v>17</v>
      </c>
    </row>
    <row r="22" spans="1:101" s="60" customFormat="1" ht="18" customHeight="1" thickBot="1" x14ac:dyDescent="0.2">
      <c r="A22" s="61"/>
      <c r="B22" s="70" t="s">
        <v>62</v>
      </c>
      <c r="C22" s="63">
        <v>5713</v>
      </c>
      <c r="D22" s="64">
        <v>6174</v>
      </c>
      <c r="E22" s="73">
        <v>11887</v>
      </c>
      <c r="F22" s="74">
        <v>4077</v>
      </c>
      <c r="G22" s="75">
        <v>4408</v>
      </c>
      <c r="H22" s="73">
        <v>8485</v>
      </c>
      <c r="I22" s="76">
        <v>210</v>
      </c>
      <c r="J22" s="77">
        <v>248</v>
      </c>
      <c r="K22" s="77">
        <v>458</v>
      </c>
      <c r="L22" s="77">
        <v>316</v>
      </c>
      <c r="M22" s="77">
        <v>370</v>
      </c>
      <c r="N22" s="77">
        <v>686</v>
      </c>
      <c r="O22" s="77">
        <v>372</v>
      </c>
      <c r="P22" s="77">
        <v>388</v>
      </c>
      <c r="Q22" s="77">
        <v>760</v>
      </c>
      <c r="R22" s="77">
        <v>99</v>
      </c>
      <c r="S22" s="77">
        <v>105</v>
      </c>
      <c r="T22" s="77">
        <v>204</v>
      </c>
      <c r="U22" s="77">
        <v>133</v>
      </c>
      <c r="V22" s="77">
        <v>176</v>
      </c>
      <c r="W22" s="77">
        <v>309</v>
      </c>
      <c r="X22" s="77">
        <v>667</v>
      </c>
      <c r="Y22" s="77">
        <v>784</v>
      </c>
      <c r="Z22" s="77">
        <v>1451</v>
      </c>
      <c r="AA22" s="77">
        <v>403</v>
      </c>
      <c r="AB22" s="77">
        <v>442</v>
      </c>
      <c r="AC22" s="77">
        <v>845</v>
      </c>
      <c r="AD22" s="77">
        <v>411</v>
      </c>
      <c r="AE22" s="77">
        <v>457</v>
      </c>
      <c r="AF22" s="77">
        <v>868</v>
      </c>
      <c r="AG22" s="77">
        <v>447</v>
      </c>
      <c r="AH22" s="77">
        <v>416</v>
      </c>
      <c r="AI22" s="77">
        <v>863</v>
      </c>
      <c r="AJ22" s="77">
        <v>388</v>
      </c>
      <c r="AK22" s="77">
        <v>383</v>
      </c>
      <c r="AL22" s="77">
        <v>771</v>
      </c>
      <c r="AM22" s="77">
        <v>81</v>
      </c>
      <c r="AN22" s="77">
        <v>82</v>
      </c>
      <c r="AO22" s="77">
        <v>163</v>
      </c>
      <c r="AP22" s="77">
        <v>106</v>
      </c>
      <c r="AQ22" s="77">
        <v>105</v>
      </c>
      <c r="AR22" s="77">
        <v>211</v>
      </c>
      <c r="AS22" s="77">
        <v>48</v>
      </c>
      <c r="AT22" s="77">
        <v>43</v>
      </c>
      <c r="AU22" s="77">
        <v>91</v>
      </c>
      <c r="AV22" s="77">
        <v>101</v>
      </c>
      <c r="AW22" s="77">
        <v>106</v>
      </c>
      <c r="AX22" s="77">
        <v>207</v>
      </c>
      <c r="AY22" s="77">
        <v>197</v>
      </c>
      <c r="AZ22" s="77">
        <v>221</v>
      </c>
      <c r="BA22" s="77">
        <v>418</v>
      </c>
      <c r="BB22" s="77">
        <v>98</v>
      </c>
      <c r="BC22" s="77">
        <v>82</v>
      </c>
      <c r="BD22" s="78">
        <v>180</v>
      </c>
      <c r="BE22" s="79">
        <v>737</v>
      </c>
      <c r="BF22" s="77">
        <v>806</v>
      </c>
      <c r="BG22" s="78">
        <v>1543</v>
      </c>
      <c r="BH22" s="79">
        <v>210</v>
      </c>
      <c r="BI22" s="77">
        <v>235</v>
      </c>
      <c r="BJ22" s="78">
        <v>445</v>
      </c>
      <c r="BK22" s="79">
        <v>267</v>
      </c>
      <c r="BL22" s="77">
        <v>292</v>
      </c>
      <c r="BM22" s="78">
        <v>559</v>
      </c>
      <c r="BN22" s="79">
        <v>211</v>
      </c>
      <c r="BO22" s="77">
        <v>217</v>
      </c>
      <c r="BP22" s="78">
        <v>428</v>
      </c>
      <c r="BQ22" s="76">
        <v>8</v>
      </c>
      <c r="BR22" s="77">
        <v>7</v>
      </c>
      <c r="BS22" s="77">
        <v>15</v>
      </c>
      <c r="BT22" s="77">
        <v>50</v>
      </c>
      <c r="BU22" s="77">
        <v>45</v>
      </c>
      <c r="BV22" s="77">
        <v>95</v>
      </c>
      <c r="BW22" s="77">
        <v>94</v>
      </c>
      <c r="BX22" s="77">
        <v>103</v>
      </c>
      <c r="BY22" s="77">
        <v>197</v>
      </c>
      <c r="BZ22" s="77">
        <v>51</v>
      </c>
      <c r="CA22" s="77">
        <v>54</v>
      </c>
      <c r="CB22" s="77">
        <v>105</v>
      </c>
      <c r="CC22" s="77">
        <v>8</v>
      </c>
      <c r="CD22" s="77">
        <v>8</v>
      </c>
      <c r="CE22" s="78">
        <v>16</v>
      </c>
      <c r="CF22" s="79">
        <v>211</v>
      </c>
      <c r="CG22" s="77">
        <v>216</v>
      </c>
      <c r="CH22" s="78">
        <v>427</v>
      </c>
      <c r="CI22" s="76">
        <v>26</v>
      </c>
      <c r="CJ22" s="77">
        <v>31</v>
      </c>
      <c r="CK22" s="77">
        <v>57</v>
      </c>
      <c r="CL22" s="77">
        <v>46</v>
      </c>
      <c r="CM22" s="77">
        <v>35</v>
      </c>
      <c r="CN22" s="77">
        <v>81</v>
      </c>
      <c r="CO22" s="77">
        <v>51</v>
      </c>
      <c r="CP22" s="77">
        <v>45</v>
      </c>
      <c r="CQ22" s="77">
        <v>96</v>
      </c>
      <c r="CR22" s="77">
        <v>78</v>
      </c>
      <c r="CS22" s="77">
        <v>92</v>
      </c>
      <c r="CT22" s="77">
        <v>170</v>
      </c>
      <c r="CU22" s="77">
        <v>10</v>
      </c>
      <c r="CV22" s="77">
        <v>13</v>
      </c>
      <c r="CW22" s="78">
        <v>23</v>
      </c>
    </row>
    <row r="23" spans="1:101" s="50" customFormat="1" ht="18" customHeight="1" thickBot="1" x14ac:dyDescent="0.2">
      <c r="A23" s="80"/>
      <c r="B23" s="81" t="s">
        <v>50</v>
      </c>
      <c r="C23" s="82">
        <v>54502</v>
      </c>
      <c r="D23" s="83">
        <v>55211</v>
      </c>
      <c r="E23" s="84">
        <v>109713</v>
      </c>
      <c r="F23" s="82">
        <v>40218</v>
      </c>
      <c r="G23" s="83">
        <v>41144</v>
      </c>
      <c r="H23" s="84">
        <v>81362</v>
      </c>
      <c r="I23" s="85">
        <v>2231</v>
      </c>
      <c r="J23" s="86">
        <v>2159</v>
      </c>
      <c r="K23" s="86">
        <v>4390</v>
      </c>
      <c r="L23" s="86">
        <v>3111</v>
      </c>
      <c r="M23" s="86">
        <v>3303</v>
      </c>
      <c r="N23" s="86">
        <v>6414</v>
      </c>
      <c r="O23" s="86">
        <v>3654</v>
      </c>
      <c r="P23" s="86">
        <v>3767</v>
      </c>
      <c r="Q23" s="86">
        <v>7421</v>
      </c>
      <c r="R23" s="86">
        <v>776</v>
      </c>
      <c r="S23" s="86">
        <v>690</v>
      </c>
      <c r="T23" s="86">
        <v>1466</v>
      </c>
      <c r="U23" s="86">
        <v>1095</v>
      </c>
      <c r="V23" s="86">
        <v>1044</v>
      </c>
      <c r="W23" s="86">
        <v>2139</v>
      </c>
      <c r="X23" s="86">
        <v>6854</v>
      </c>
      <c r="Y23" s="86">
        <v>7180</v>
      </c>
      <c r="Z23" s="86">
        <v>14034</v>
      </c>
      <c r="AA23" s="86">
        <v>3779</v>
      </c>
      <c r="AB23" s="86">
        <v>4138</v>
      </c>
      <c r="AC23" s="86">
        <v>7917</v>
      </c>
      <c r="AD23" s="86">
        <v>4412</v>
      </c>
      <c r="AE23" s="86">
        <v>4667</v>
      </c>
      <c r="AF23" s="86">
        <v>9079</v>
      </c>
      <c r="AG23" s="86">
        <v>5441</v>
      </c>
      <c r="AH23" s="86">
        <v>5276</v>
      </c>
      <c r="AI23" s="86">
        <v>10717</v>
      </c>
      <c r="AJ23" s="86">
        <v>4198</v>
      </c>
      <c r="AK23" s="86">
        <v>4383</v>
      </c>
      <c r="AL23" s="86">
        <v>8581</v>
      </c>
      <c r="AM23" s="86">
        <v>621</v>
      </c>
      <c r="AN23" s="86">
        <v>560</v>
      </c>
      <c r="AO23" s="86">
        <v>1181</v>
      </c>
      <c r="AP23" s="86">
        <v>627</v>
      </c>
      <c r="AQ23" s="86">
        <v>562</v>
      </c>
      <c r="AR23" s="86">
        <v>1189</v>
      </c>
      <c r="AS23" s="86">
        <v>301</v>
      </c>
      <c r="AT23" s="86">
        <v>281</v>
      </c>
      <c r="AU23" s="86">
        <v>582</v>
      </c>
      <c r="AV23" s="86">
        <v>560</v>
      </c>
      <c r="AW23" s="86">
        <v>534</v>
      </c>
      <c r="AX23" s="86">
        <v>1094</v>
      </c>
      <c r="AY23" s="86">
        <v>1808</v>
      </c>
      <c r="AZ23" s="86">
        <v>1849</v>
      </c>
      <c r="BA23" s="86">
        <v>3657</v>
      </c>
      <c r="BB23" s="86">
        <v>750</v>
      </c>
      <c r="BC23" s="86">
        <v>751</v>
      </c>
      <c r="BD23" s="87">
        <v>1501</v>
      </c>
      <c r="BE23" s="88">
        <v>7988</v>
      </c>
      <c r="BF23" s="86">
        <v>7807</v>
      </c>
      <c r="BG23" s="87">
        <v>15795</v>
      </c>
      <c r="BH23" s="88">
        <v>1537</v>
      </c>
      <c r="BI23" s="86">
        <v>1584</v>
      </c>
      <c r="BJ23" s="87">
        <v>3121</v>
      </c>
      <c r="BK23" s="88">
        <v>2548</v>
      </c>
      <c r="BL23" s="86">
        <v>2613</v>
      </c>
      <c r="BM23" s="87">
        <v>5161</v>
      </c>
      <c r="BN23" s="88">
        <v>1158</v>
      </c>
      <c r="BO23" s="86">
        <v>1091</v>
      </c>
      <c r="BP23" s="87">
        <v>2249</v>
      </c>
      <c r="BQ23" s="85">
        <v>53</v>
      </c>
      <c r="BR23" s="86">
        <v>44</v>
      </c>
      <c r="BS23" s="86">
        <v>97</v>
      </c>
      <c r="BT23" s="86">
        <v>242</v>
      </c>
      <c r="BU23" s="86">
        <v>223</v>
      </c>
      <c r="BV23" s="86">
        <v>465</v>
      </c>
      <c r="BW23" s="86">
        <v>564</v>
      </c>
      <c r="BX23" s="86">
        <v>554</v>
      </c>
      <c r="BY23" s="86">
        <v>1118</v>
      </c>
      <c r="BZ23" s="86">
        <v>253</v>
      </c>
      <c r="CA23" s="86">
        <v>229</v>
      </c>
      <c r="CB23" s="86">
        <v>482</v>
      </c>
      <c r="CC23" s="86">
        <v>46</v>
      </c>
      <c r="CD23" s="86">
        <v>41</v>
      </c>
      <c r="CE23" s="87">
        <v>87</v>
      </c>
      <c r="CF23" s="88">
        <v>1053</v>
      </c>
      <c r="CG23" s="86">
        <v>972</v>
      </c>
      <c r="CH23" s="87">
        <v>2025</v>
      </c>
      <c r="CI23" s="85">
        <v>150</v>
      </c>
      <c r="CJ23" s="86">
        <v>149</v>
      </c>
      <c r="CK23" s="86">
        <v>299</v>
      </c>
      <c r="CL23" s="86">
        <v>169</v>
      </c>
      <c r="CM23" s="86">
        <v>142</v>
      </c>
      <c r="CN23" s="86">
        <v>311</v>
      </c>
      <c r="CO23" s="86">
        <v>230</v>
      </c>
      <c r="CP23" s="86">
        <v>195</v>
      </c>
      <c r="CQ23" s="86">
        <v>425</v>
      </c>
      <c r="CR23" s="86">
        <v>447</v>
      </c>
      <c r="CS23" s="86">
        <v>428</v>
      </c>
      <c r="CT23" s="86">
        <v>875</v>
      </c>
      <c r="CU23" s="86">
        <v>57</v>
      </c>
      <c r="CV23" s="86">
        <v>58</v>
      </c>
      <c r="CW23" s="87">
        <v>115</v>
      </c>
    </row>
    <row r="24" spans="1:101" s="50" customFormat="1" ht="18" customHeight="1" thickBot="1" x14ac:dyDescent="0.2">
      <c r="A24" s="89"/>
      <c r="B24" s="95" t="s">
        <v>63</v>
      </c>
      <c r="C24" s="91">
        <v>59.999119311301442</v>
      </c>
      <c r="D24" s="92">
        <v>55.310004908786723</v>
      </c>
      <c r="E24" s="93">
        <v>57.54409705285353</v>
      </c>
      <c r="F24" s="91">
        <v>61.099295089936803</v>
      </c>
      <c r="G24" s="92">
        <v>56.77618778202492</v>
      </c>
      <c r="H24" s="93">
        <v>58.833908208054034</v>
      </c>
      <c r="I24" s="94">
        <v>60.856519367157667</v>
      </c>
      <c r="J24" s="92">
        <v>54.547751389590701</v>
      </c>
      <c r="K24" s="92">
        <v>57.581322140608606</v>
      </c>
      <c r="L24" s="92">
        <v>61.677240285487713</v>
      </c>
      <c r="M24" s="92">
        <v>56.451888566057086</v>
      </c>
      <c r="N24" s="92">
        <v>58.871041762276278</v>
      </c>
      <c r="O24" s="92">
        <v>62.47221747307232</v>
      </c>
      <c r="P24" s="92">
        <v>55.601476014760145</v>
      </c>
      <c r="Q24" s="92">
        <v>58.784854245880858</v>
      </c>
      <c r="R24" s="92">
        <v>53.554175293305725</v>
      </c>
      <c r="S24" s="92">
        <v>45.127534336167429</v>
      </c>
      <c r="T24" s="92">
        <v>49.227669576897249</v>
      </c>
      <c r="U24" s="92">
        <v>53.861288735858338</v>
      </c>
      <c r="V24" s="92">
        <v>47.933884297520663</v>
      </c>
      <c r="W24" s="92">
        <v>50.795535502255994</v>
      </c>
      <c r="X24" s="92">
        <v>61.548132183908045</v>
      </c>
      <c r="Y24" s="92">
        <v>59.535655058043112</v>
      </c>
      <c r="Z24" s="92">
        <v>60.501810657009827</v>
      </c>
      <c r="AA24" s="92">
        <v>58.219072562008932</v>
      </c>
      <c r="AB24" s="92">
        <v>56.230466095936947</v>
      </c>
      <c r="AC24" s="92">
        <v>57.162454873646205</v>
      </c>
      <c r="AD24" s="92">
        <v>63.45462390335107</v>
      </c>
      <c r="AE24" s="92">
        <v>59.833333333333336</v>
      </c>
      <c r="AF24" s="92">
        <v>61.54002575747306</v>
      </c>
      <c r="AG24" s="92">
        <v>67.598459435954766</v>
      </c>
      <c r="AH24" s="92">
        <v>62.981974453861767</v>
      </c>
      <c r="AI24" s="92">
        <v>65.244125167417508</v>
      </c>
      <c r="AJ24" s="92">
        <v>63.308701553310208</v>
      </c>
      <c r="AK24" s="92">
        <v>61.121182540789285</v>
      </c>
      <c r="AL24" s="92">
        <v>62.172148963918275</v>
      </c>
      <c r="AM24" s="92">
        <v>58.474576271186443</v>
      </c>
      <c r="AN24" s="92">
        <v>47.945205479452049</v>
      </c>
      <c r="AO24" s="92">
        <v>52.959641255605383</v>
      </c>
      <c r="AP24" s="92">
        <v>52.424749163879603</v>
      </c>
      <c r="AQ24" s="92">
        <v>43.97496087636933</v>
      </c>
      <c r="AR24" s="92">
        <v>48.059822150363786</v>
      </c>
      <c r="AS24" s="92">
        <v>50.083194675540767</v>
      </c>
      <c r="AT24" s="92">
        <v>41.384388807069215</v>
      </c>
      <c r="AU24" s="92">
        <v>45.46875</v>
      </c>
      <c r="AV24" s="92">
        <v>52.434456928838948</v>
      </c>
      <c r="AW24" s="92">
        <v>45.641025641025642</v>
      </c>
      <c r="AX24" s="92">
        <v>48.882931188561216</v>
      </c>
      <c r="AY24" s="92">
        <v>55.155582672361191</v>
      </c>
      <c r="AZ24" s="92">
        <v>50.964718853362733</v>
      </c>
      <c r="BA24" s="92">
        <v>52.953953084274538</v>
      </c>
      <c r="BB24" s="92">
        <v>56.904400606980275</v>
      </c>
      <c r="BC24" s="92">
        <v>50.53835800807537</v>
      </c>
      <c r="BD24" s="93">
        <v>53.530670470756057</v>
      </c>
      <c r="BE24" s="91">
        <v>63.457260883380997</v>
      </c>
      <c r="BF24" s="92">
        <v>59.409481774598582</v>
      </c>
      <c r="BG24" s="93">
        <v>61.389871351393367</v>
      </c>
      <c r="BH24" s="91">
        <v>51.063122923588047</v>
      </c>
      <c r="BI24" s="92">
        <v>46.533490011750885</v>
      </c>
      <c r="BJ24" s="93">
        <v>48.659183037106331</v>
      </c>
      <c r="BK24" s="91">
        <v>57.258426966292134</v>
      </c>
      <c r="BL24" s="92">
        <v>52.841253791708795</v>
      </c>
      <c r="BM24" s="93">
        <v>54.93347525279404</v>
      </c>
      <c r="BN24" s="91">
        <v>45.50098231827112</v>
      </c>
      <c r="BO24" s="92">
        <v>36.500501840080297</v>
      </c>
      <c r="BP24" s="93">
        <v>40.639681966028192</v>
      </c>
      <c r="BQ24" s="94">
        <v>38.129496402877699</v>
      </c>
      <c r="BR24" s="92">
        <v>26.829268292682929</v>
      </c>
      <c r="BS24" s="92">
        <v>32.013201320132012</v>
      </c>
      <c r="BT24" s="92">
        <v>46.095238095238095</v>
      </c>
      <c r="BU24" s="92">
        <v>35.852090032154344</v>
      </c>
      <c r="BV24" s="92">
        <v>40.54054054054054</v>
      </c>
      <c r="BW24" s="92">
        <v>49.000868809730669</v>
      </c>
      <c r="BX24" s="92">
        <v>41.037037037037038</v>
      </c>
      <c r="BY24" s="92">
        <v>44.702119152339066</v>
      </c>
      <c r="BZ24" s="92">
        <v>41.956882255389715</v>
      </c>
      <c r="CA24" s="92">
        <v>32.436260623229465</v>
      </c>
      <c r="CB24" s="92">
        <v>36.822001527883877</v>
      </c>
      <c r="CC24" s="92">
        <v>36.220472440944881</v>
      </c>
      <c r="CD24" s="92">
        <v>27.89115646258503</v>
      </c>
      <c r="CE24" s="93">
        <v>31.751824817518248</v>
      </c>
      <c r="CF24" s="91">
        <v>43.494423791821561</v>
      </c>
      <c r="CG24" s="92">
        <v>33.808695652173917</v>
      </c>
      <c r="CH24" s="93">
        <v>38.236404833836858</v>
      </c>
      <c r="CI24" s="94">
        <v>42.857142857142854</v>
      </c>
      <c r="CJ24" s="92">
        <v>35.058823529411768</v>
      </c>
      <c r="CK24" s="92">
        <v>38.58064516129032</v>
      </c>
      <c r="CL24" s="92">
        <v>40.142517814726844</v>
      </c>
      <c r="CM24" s="92">
        <v>28.45691382765531</v>
      </c>
      <c r="CN24" s="92">
        <v>33.804347826086953</v>
      </c>
      <c r="CO24" s="92">
        <v>44.573643410852718</v>
      </c>
      <c r="CP24" s="92">
        <v>31.914893617021278</v>
      </c>
      <c r="CQ24" s="92">
        <v>37.710736468500443</v>
      </c>
      <c r="CR24" s="92">
        <v>45.846153846153847</v>
      </c>
      <c r="CS24" s="92">
        <v>37.709251101321584</v>
      </c>
      <c r="CT24" s="92">
        <v>41.469194312796212</v>
      </c>
      <c r="CU24" s="92">
        <v>35.849056603773583</v>
      </c>
      <c r="CV24" s="92">
        <v>28.292682926829265</v>
      </c>
      <c r="CW24" s="93">
        <v>31.593406593406591</v>
      </c>
    </row>
    <row r="25" spans="1:101" s="60" customFormat="1" ht="18" customHeight="1" thickTop="1" x14ac:dyDescent="0.15">
      <c r="A25" s="51" t="s">
        <v>64</v>
      </c>
      <c r="B25" s="52" t="s">
        <v>65</v>
      </c>
      <c r="C25" s="53">
        <v>6209</v>
      </c>
      <c r="D25" s="54">
        <v>6510</v>
      </c>
      <c r="E25" s="55">
        <v>12719</v>
      </c>
      <c r="F25" s="53">
        <v>4364</v>
      </c>
      <c r="G25" s="54">
        <v>4703</v>
      </c>
      <c r="H25" s="55">
        <v>9067</v>
      </c>
      <c r="I25" s="56">
        <v>219</v>
      </c>
      <c r="J25" s="57">
        <v>238</v>
      </c>
      <c r="K25" s="57">
        <v>457</v>
      </c>
      <c r="L25" s="57">
        <v>298</v>
      </c>
      <c r="M25" s="57">
        <v>310</v>
      </c>
      <c r="N25" s="57">
        <v>608</v>
      </c>
      <c r="O25" s="57">
        <v>380</v>
      </c>
      <c r="P25" s="57">
        <v>389</v>
      </c>
      <c r="Q25" s="57">
        <v>769</v>
      </c>
      <c r="R25" s="57">
        <v>124</v>
      </c>
      <c r="S25" s="57">
        <v>153</v>
      </c>
      <c r="T25" s="57">
        <v>277</v>
      </c>
      <c r="U25" s="57">
        <v>207</v>
      </c>
      <c r="V25" s="57">
        <v>237</v>
      </c>
      <c r="W25" s="57">
        <v>444</v>
      </c>
      <c r="X25" s="57">
        <v>732</v>
      </c>
      <c r="Y25" s="57">
        <v>719</v>
      </c>
      <c r="Z25" s="57">
        <v>1451</v>
      </c>
      <c r="AA25" s="57">
        <v>487</v>
      </c>
      <c r="AB25" s="57">
        <v>540</v>
      </c>
      <c r="AC25" s="57">
        <v>1027</v>
      </c>
      <c r="AD25" s="57">
        <v>384</v>
      </c>
      <c r="AE25" s="57">
        <v>436</v>
      </c>
      <c r="AF25" s="57">
        <v>820</v>
      </c>
      <c r="AG25" s="57">
        <v>433</v>
      </c>
      <c r="AH25" s="57">
        <v>495</v>
      </c>
      <c r="AI25" s="57">
        <v>928</v>
      </c>
      <c r="AJ25" s="57">
        <v>357</v>
      </c>
      <c r="AK25" s="57">
        <v>391</v>
      </c>
      <c r="AL25" s="57">
        <v>748</v>
      </c>
      <c r="AM25" s="57">
        <v>99</v>
      </c>
      <c r="AN25" s="57">
        <v>100</v>
      </c>
      <c r="AO25" s="57">
        <v>199</v>
      </c>
      <c r="AP25" s="57">
        <v>132</v>
      </c>
      <c r="AQ25" s="57">
        <v>119</v>
      </c>
      <c r="AR25" s="57">
        <v>251</v>
      </c>
      <c r="AS25" s="57">
        <v>58</v>
      </c>
      <c r="AT25" s="57">
        <v>58</v>
      </c>
      <c r="AU25" s="57">
        <v>116</v>
      </c>
      <c r="AV25" s="57">
        <v>101</v>
      </c>
      <c r="AW25" s="57">
        <v>113</v>
      </c>
      <c r="AX25" s="57">
        <v>214</v>
      </c>
      <c r="AY25" s="57">
        <v>259</v>
      </c>
      <c r="AZ25" s="57">
        <v>285</v>
      </c>
      <c r="BA25" s="57">
        <v>544</v>
      </c>
      <c r="BB25" s="57">
        <v>94</v>
      </c>
      <c r="BC25" s="57">
        <v>120</v>
      </c>
      <c r="BD25" s="58">
        <v>214</v>
      </c>
      <c r="BE25" s="59">
        <v>740</v>
      </c>
      <c r="BF25" s="57">
        <v>699</v>
      </c>
      <c r="BG25" s="58">
        <v>1439</v>
      </c>
      <c r="BH25" s="59">
        <v>270</v>
      </c>
      <c r="BI25" s="57">
        <v>267</v>
      </c>
      <c r="BJ25" s="58">
        <v>537</v>
      </c>
      <c r="BK25" s="59">
        <v>265</v>
      </c>
      <c r="BL25" s="57">
        <v>275</v>
      </c>
      <c r="BM25" s="58">
        <v>540</v>
      </c>
      <c r="BN25" s="59">
        <v>279</v>
      </c>
      <c r="BO25" s="57">
        <v>289</v>
      </c>
      <c r="BP25" s="58">
        <v>568</v>
      </c>
      <c r="BQ25" s="56">
        <v>17</v>
      </c>
      <c r="BR25" s="57">
        <v>21</v>
      </c>
      <c r="BS25" s="57">
        <v>38</v>
      </c>
      <c r="BT25" s="57">
        <v>54</v>
      </c>
      <c r="BU25" s="57">
        <v>59</v>
      </c>
      <c r="BV25" s="57">
        <v>113</v>
      </c>
      <c r="BW25" s="57">
        <v>107</v>
      </c>
      <c r="BX25" s="57">
        <v>129</v>
      </c>
      <c r="BY25" s="57">
        <v>236</v>
      </c>
      <c r="BZ25" s="57">
        <v>77</v>
      </c>
      <c r="CA25" s="57">
        <v>69</v>
      </c>
      <c r="CB25" s="57">
        <v>146</v>
      </c>
      <c r="CC25" s="57">
        <v>24</v>
      </c>
      <c r="CD25" s="57">
        <v>11</v>
      </c>
      <c r="CE25" s="58">
        <v>35</v>
      </c>
      <c r="CF25" s="59">
        <v>291</v>
      </c>
      <c r="CG25" s="57">
        <v>277</v>
      </c>
      <c r="CH25" s="58">
        <v>568</v>
      </c>
      <c r="CI25" s="56">
        <v>29</v>
      </c>
      <c r="CJ25" s="57">
        <v>45</v>
      </c>
      <c r="CK25" s="57">
        <v>74</v>
      </c>
      <c r="CL25" s="57">
        <v>47</v>
      </c>
      <c r="CM25" s="57">
        <v>48</v>
      </c>
      <c r="CN25" s="57">
        <v>95</v>
      </c>
      <c r="CO25" s="57">
        <v>73</v>
      </c>
      <c r="CP25" s="57">
        <v>52</v>
      </c>
      <c r="CQ25" s="57">
        <v>125</v>
      </c>
      <c r="CR25" s="57">
        <v>119</v>
      </c>
      <c r="CS25" s="57">
        <v>120</v>
      </c>
      <c r="CT25" s="57">
        <v>239</v>
      </c>
      <c r="CU25" s="57">
        <v>23</v>
      </c>
      <c r="CV25" s="57">
        <v>12</v>
      </c>
      <c r="CW25" s="58">
        <v>35</v>
      </c>
    </row>
    <row r="26" spans="1:101" s="60" customFormat="1" ht="18" customHeight="1" x14ac:dyDescent="0.15">
      <c r="A26" s="61"/>
      <c r="B26" s="62" t="s">
        <v>66</v>
      </c>
      <c r="C26" s="63">
        <v>6803</v>
      </c>
      <c r="D26" s="64">
        <v>7678</v>
      </c>
      <c r="E26" s="65">
        <v>14481</v>
      </c>
      <c r="F26" s="63">
        <v>4732</v>
      </c>
      <c r="G26" s="64">
        <v>5417</v>
      </c>
      <c r="H26" s="65">
        <v>10149</v>
      </c>
      <c r="I26" s="66">
        <v>230</v>
      </c>
      <c r="J26" s="67">
        <v>269</v>
      </c>
      <c r="K26" s="67">
        <v>499</v>
      </c>
      <c r="L26" s="67">
        <v>297</v>
      </c>
      <c r="M26" s="67">
        <v>379</v>
      </c>
      <c r="N26" s="67">
        <v>676</v>
      </c>
      <c r="O26" s="67">
        <v>388</v>
      </c>
      <c r="P26" s="67">
        <v>510</v>
      </c>
      <c r="Q26" s="67">
        <v>898</v>
      </c>
      <c r="R26" s="67">
        <v>169</v>
      </c>
      <c r="S26" s="67">
        <v>166</v>
      </c>
      <c r="T26" s="67">
        <v>335</v>
      </c>
      <c r="U26" s="67">
        <v>246</v>
      </c>
      <c r="V26" s="67">
        <v>250</v>
      </c>
      <c r="W26" s="67">
        <v>496</v>
      </c>
      <c r="X26" s="67">
        <v>755</v>
      </c>
      <c r="Y26" s="67">
        <v>865</v>
      </c>
      <c r="Z26" s="67">
        <v>1620</v>
      </c>
      <c r="AA26" s="67">
        <v>497</v>
      </c>
      <c r="AB26" s="67">
        <v>586</v>
      </c>
      <c r="AC26" s="67">
        <v>1083</v>
      </c>
      <c r="AD26" s="67">
        <v>413</v>
      </c>
      <c r="AE26" s="67">
        <v>504</v>
      </c>
      <c r="AF26" s="67">
        <v>917</v>
      </c>
      <c r="AG26" s="67">
        <v>459</v>
      </c>
      <c r="AH26" s="67">
        <v>485</v>
      </c>
      <c r="AI26" s="67">
        <v>944</v>
      </c>
      <c r="AJ26" s="67">
        <v>404</v>
      </c>
      <c r="AK26" s="67">
        <v>471</v>
      </c>
      <c r="AL26" s="67">
        <v>875</v>
      </c>
      <c r="AM26" s="67">
        <v>92</v>
      </c>
      <c r="AN26" s="67">
        <v>122</v>
      </c>
      <c r="AO26" s="67">
        <v>214</v>
      </c>
      <c r="AP26" s="67">
        <v>132</v>
      </c>
      <c r="AQ26" s="67">
        <v>134</v>
      </c>
      <c r="AR26" s="67">
        <v>266</v>
      </c>
      <c r="AS26" s="67">
        <v>65</v>
      </c>
      <c r="AT26" s="67">
        <v>96</v>
      </c>
      <c r="AU26" s="67">
        <v>161</v>
      </c>
      <c r="AV26" s="67">
        <v>125</v>
      </c>
      <c r="AW26" s="67">
        <v>106</v>
      </c>
      <c r="AX26" s="67">
        <v>231</v>
      </c>
      <c r="AY26" s="67">
        <v>334</v>
      </c>
      <c r="AZ26" s="67">
        <v>339</v>
      </c>
      <c r="BA26" s="67">
        <v>673</v>
      </c>
      <c r="BB26" s="67">
        <v>126</v>
      </c>
      <c r="BC26" s="67">
        <v>135</v>
      </c>
      <c r="BD26" s="68">
        <v>261</v>
      </c>
      <c r="BE26" s="69">
        <v>724</v>
      </c>
      <c r="BF26" s="67">
        <v>839</v>
      </c>
      <c r="BG26" s="68">
        <v>1563</v>
      </c>
      <c r="BH26" s="69">
        <v>363</v>
      </c>
      <c r="BI26" s="67">
        <v>373</v>
      </c>
      <c r="BJ26" s="68">
        <v>736</v>
      </c>
      <c r="BK26" s="69">
        <v>343</v>
      </c>
      <c r="BL26" s="67">
        <v>397</v>
      </c>
      <c r="BM26" s="68">
        <v>740</v>
      </c>
      <c r="BN26" s="69">
        <v>323</v>
      </c>
      <c r="BO26" s="67">
        <v>328</v>
      </c>
      <c r="BP26" s="68">
        <v>651</v>
      </c>
      <c r="BQ26" s="66">
        <v>15</v>
      </c>
      <c r="BR26" s="67">
        <v>15</v>
      </c>
      <c r="BS26" s="67">
        <v>30</v>
      </c>
      <c r="BT26" s="67">
        <v>68</v>
      </c>
      <c r="BU26" s="67">
        <v>77</v>
      </c>
      <c r="BV26" s="67">
        <v>145</v>
      </c>
      <c r="BW26" s="67">
        <v>148</v>
      </c>
      <c r="BX26" s="67">
        <v>142</v>
      </c>
      <c r="BY26" s="67">
        <v>290</v>
      </c>
      <c r="BZ26" s="67">
        <v>80</v>
      </c>
      <c r="CA26" s="67">
        <v>84</v>
      </c>
      <c r="CB26" s="67">
        <v>164</v>
      </c>
      <c r="CC26" s="67">
        <v>12</v>
      </c>
      <c r="CD26" s="67">
        <v>10</v>
      </c>
      <c r="CE26" s="68">
        <v>22</v>
      </c>
      <c r="CF26" s="69">
        <v>318</v>
      </c>
      <c r="CG26" s="67">
        <v>324</v>
      </c>
      <c r="CH26" s="68">
        <v>642</v>
      </c>
      <c r="CI26" s="66">
        <v>57</v>
      </c>
      <c r="CJ26" s="67">
        <v>54</v>
      </c>
      <c r="CK26" s="67">
        <v>111</v>
      </c>
      <c r="CL26" s="67">
        <v>57</v>
      </c>
      <c r="CM26" s="67">
        <v>62</v>
      </c>
      <c r="CN26" s="67">
        <v>119</v>
      </c>
      <c r="CO26" s="67">
        <v>65</v>
      </c>
      <c r="CP26" s="67">
        <v>73</v>
      </c>
      <c r="CQ26" s="67">
        <v>138</v>
      </c>
      <c r="CR26" s="67">
        <v>118</v>
      </c>
      <c r="CS26" s="67">
        <v>110</v>
      </c>
      <c r="CT26" s="67">
        <v>228</v>
      </c>
      <c r="CU26" s="67">
        <v>21</v>
      </c>
      <c r="CV26" s="67">
        <v>25</v>
      </c>
      <c r="CW26" s="68">
        <v>46</v>
      </c>
    </row>
    <row r="27" spans="1:101" s="60" customFormat="1" ht="18" customHeight="1" x14ac:dyDescent="0.15">
      <c r="A27" s="61"/>
      <c r="B27" s="62" t="s">
        <v>67</v>
      </c>
      <c r="C27" s="63">
        <v>4344</v>
      </c>
      <c r="D27" s="64">
        <v>5850</v>
      </c>
      <c r="E27" s="65">
        <v>10194</v>
      </c>
      <c r="F27" s="63">
        <v>2978</v>
      </c>
      <c r="G27" s="64">
        <v>4006</v>
      </c>
      <c r="H27" s="65">
        <v>6984</v>
      </c>
      <c r="I27" s="66">
        <v>168</v>
      </c>
      <c r="J27" s="67">
        <v>250</v>
      </c>
      <c r="K27" s="67">
        <v>418</v>
      </c>
      <c r="L27" s="67">
        <v>198</v>
      </c>
      <c r="M27" s="67">
        <v>303</v>
      </c>
      <c r="N27" s="67">
        <v>501</v>
      </c>
      <c r="O27" s="67">
        <v>234</v>
      </c>
      <c r="P27" s="67">
        <v>381</v>
      </c>
      <c r="Q27" s="67">
        <v>615</v>
      </c>
      <c r="R27" s="67">
        <v>94</v>
      </c>
      <c r="S27" s="67">
        <v>123</v>
      </c>
      <c r="T27" s="67">
        <v>217</v>
      </c>
      <c r="U27" s="67">
        <v>137</v>
      </c>
      <c r="V27" s="67">
        <v>155</v>
      </c>
      <c r="W27" s="67">
        <v>292</v>
      </c>
      <c r="X27" s="67">
        <v>430</v>
      </c>
      <c r="Y27" s="67">
        <v>554</v>
      </c>
      <c r="Z27" s="67">
        <v>984</v>
      </c>
      <c r="AA27" s="67">
        <v>334</v>
      </c>
      <c r="AB27" s="67">
        <v>440</v>
      </c>
      <c r="AC27" s="67">
        <v>774</v>
      </c>
      <c r="AD27" s="67">
        <v>296</v>
      </c>
      <c r="AE27" s="67">
        <v>376</v>
      </c>
      <c r="AF27" s="67">
        <v>672</v>
      </c>
      <c r="AG27" s="67">
        <v>250</v>
      </c>
      <c r="AH27" s="67">
        <v>349</v>
      </c>
      <c r="AI27" s="67">
        <v>599</v>
      </c>
      <c r="AJ27" s="67">
        <v>257</v>
      </c>
      <c r="AK27" s="67">
        <v>339</v>
      </c>
      <c r="AL27" s="67">
        <v>596</v>
      </c>
      <c r="AM27" s="67">
        <v>70</v>
      </c>
      <c r="AN27" s="67">
        <v>80</v>
      </c>
      <c r="AO27" s="67">
        <v>150</v>
      </c>
      <c r="AP27" s="67">
        <v>84</v>
      </c>
      <c r="AQ27" s="67">
        <v>127</v>
      </c>
      <c r="AR27" s="67">
        <v>211</v>
      </c>
      <c r="AS27" s="67">
        <v>57</v>
      </c>
      <c r="AT27" s="67">
        <v>55</v>
      </c>
      <c r="AU27" s="67">
        <v>112</v>
      </c>
      <c r="AV27" s="67">
        <v>85</v>
      </c>
      <c r="AW27" s="67">
        <v>129</v>
      </c>
      <c r="AX27" s="67">
        <v>214</v>
      </c>
      <c r="AY27" s="67">
        <v>193</v>
      </c>
      <c r="AZ27" s="67">
        <v>228</v>
      </c>
      <c r="BA27" s="67">
        <v>421</v>
      </c>
      <c r="BB27" s="67">
        <v>91</v>
      </c>
      <c r="BC27" s="67">
        <v>117</v>
      </c>
      <c r="BD27" s="68">
        <v>208</v>
      </c>
      <c r="BE27" s="69">
        <v>471</v>
      </c>
      <c r="BF27" s="67">
        <v>606</v>
      </c>
      <c r="BG27" s="68">
        <v>1077</v>
      </c>
      <c r="BH27" s="69">
        <v>239</v>
      </c>
      <c r="BI27" s="67">
        <v>298</v>
      </c>
      <c r="BJ27" s="68">
        <v>537</v>
      </c>
      <c r="BK27" s="69">
        <v>247</v>
      </c>
      <c r="BL27" s="67">
        <v>279</v>
      </c>
      <c r="BM27" s="68">
        <v>526</v>
      </c>
      <c r="BN27" s="69">
        <v>209</v>
      </c>
      <c r="BO27" s="67">
        <v>301</v>
      </c>
      <c r="BP27" s="68">
        <v>510</v>
      </c>
      <c r="BQ27" s="66">
        <v>12</v>
      </c>
      <c r="BR27" s="67">
        <v>22</v>
      </c>
      <c r="BS27" s="67">
        <v>34</v>
      </c>
      <c r="BT27" s="67">
        <v>46</v>
      </c>
      <c r="BU27" s="67">
        <v>63</v>
      </c>
      <c r="BV27" s="67">
        <v>109</v>
      </c>
      <c r="BW27" s="67">
        <v>89</v>
      </c>
      <c r="BX27" s="67">
        <v>131</v>
      </c>
      <c r="BY27" s="67">
        <v>220</v>
      </c>
      <c r="BZ27" s="67">
        <v>52</v>
      </c>
      <c r="CA27" s="67">
        <v>63</v>
      </c>
      <c r="CB27" s="67">
        <v>115</v>
      </c>
      <c r="CC27" s="67">
        <v>10</v>
      </c>
      <c r="CD27" s="67">
        <v>22</v>
      </c>
      <c r="CE27" s="68">
        <v>32</v>
      </c>
      <c r="CF27" s="69">
        <v>200</v>
      </c>
      <c r="CG27" s="67">
        <v>360</v>
      </c>
      <c r="CH27" s="68">
        <v>560</v>
      </c>
      <c r="CI27" s="66">
        <v>27</v>
      </c>
      <c r="CJ27" s="67">
        <v>48</v>
      </c>
      <c r="CK27" s="67">
        <v>75</v>
      </c>
      <c r="CL27" s="67">
        <v>34</v>
      </c>
      <c r="CM27" s="67">
        <v>61</v>
      </c>
      <c r="CN27" s="67">
        <v>95</v>
      </c>
      <c r="CO27" s="67">
        <v>47</v>
      </c>
      <c r="CP27" s="67">
        <v>74</v>
      </c>
      <c r="CQ27" s="67">
        <v>121</v>
      </c>
      <c r="CR27" s="67">
        <v>77</v>
      </c>
      <c r="CS27" s="67">
        <v>148</v>
      </c>
      <c r="CT27" s="67">
        <v>225</v>
      </c>
      <c r="CU27" s="67">
        <v>15</v>
      </c>
      <c r="CV27" s="67">
        <v>29</v>
      </c>
      <c r="CW27" s="68">
        <v>44</v>
      </c>
    </row>
    <row r="28" spans="1:101" s="60" customFormat="1" ht="18" customHeight="1" x14ac:dyDescent="0.15">
      <c r="A28" s="61"/>
      <c r="B28" s="62" t="s">
        <v>68</v>
      </c>
      <c r="C28" s="63">
        <v>3152</v>
      </c>
      <c r="D28" s="64">
        <v>4930</v>
      </c>
      <c r="E28" s="65">
        <v>8082</v>
      </c>
      <c r="F28" s="63">
        <v>2093</v>
      </c>
      <c r="G28" s="64">
        <v>3255</v>
      </c>
      <c r="H28" s="65">
        <v>5348</v>
      </c>
      <c r="I28" s="66">
        <v>115</v>
      </c>
      <c r="J28" s="67">
        <v>205</v>
      </c>
      <c r="K28" s="67">
        <v>320</v>
      </c>
      <c r="L28" s="67">
        <v>154</v>
      </c>
      <c r="M28" s="67">
        <v>292</v>
      </c>
      <c r="N28" s="67">
        <v>446</v>
      </c>
      <c r="O28" s="67">
        <v>179</v>
      </c>
      <c r="P28" s="67">
        <v>370</v>
      </c>
      <c r="Q28" s="67">
        <v>549</v>
      </c>
      <c r="R28" s="67">
        <v>81</v>
      </c>
      <c r="S28" s="67">
        <v>98</v>
      </c>
      <c r="T28" s="67">
        <v>179</v>
      </c>
      <c r="U28" s="67">
        <v>94</v>
      </c>
      <c r="V28" s="67">
        <v>109</v>
      </c>
      <c r="W28" s="67">
        <v>203</v>
      </c>
      <c r="X28" s="67">
        <v>293</v>
      </c>
      <c r="Y28" s="67">
        <v>430</v>
      </c>
      <c r="Z28" s="67">
        <v>723</v>
      </c>
      <c r="AA28" s="67">
        <v>234</v>
      </c>
      <c r="AB28" s="67">
        <v>343</v>
      </c>
      <c r="AC28" s="67">
        <v>577</v>
      </c>
      <c r="AD28" s="67">
        <v>188</v>
      </c>
      <c r="AE28" s="67">
        <v>288</v>
      </c>
      <c r="AF28" s="67">
        <v>476</v>
      </c>
      <c r="AG28" s="67">
        <v>179</v>
      </c>
      <c r="AH28" s="67">
        <v>273</v>
      </c>
      <c r="AI28" s="67">
        <v>452</v>
      </c>
      <c r="AJ28" s="67">
        <v>182</v>
      </c>
      <c r="AK28" s="67">
        <v>251</v>
      </c>
      <c r="AL28" s="67">
        <v>433</v>
      </c>
      <c r="AM28" s="67">
        <v>51</v>
      </c>
      <c r="AN28" s="67">
        <v>82</v>
      </c>
      <c r="AO28" s="67">
        <v>133</v>
      </c>
      <c r="AP28" s="67">
        <v>68</v>
      </c>
      <c r="AQ28" s="67">
        <v>84</v>
      </c>
      <c r="AR28" s="67">
        <v>152</v>
      </c>
      <c r="AS28" s="67">
        <v>32</v>
      </c>
      <c r="AT28" s="67">
        <v>57</v>
      </c>
      <c r="AU28" s="67">
        <v>89</v>
      </c>
      <c r="AV28" s="67">
        <v>65</v>
      </c>
      <c r="AW28" s="67">
        <v>80</v>
      </c>
      <c r="AX28" s="67">
        <v>145</v>
      </c>
      <c r="AY28" s="67">
        <v>124</v>
      </c>
      <c r="AZ28" s="67">
        <v>215</v>
      </c>
      <c r="BA28" s="67">
        <v>339</v>
      </c>
      <c r="BB28" s="67">
        <v>54</v>
      </c>
      <c r="BC28" s="67">
        <v>78</v>
      </c>
      <c r="BD28" s="68">
        <v>132</v>
      </c>
      <c r="BE28" s="69">
        <v>358</v>
      </c>
      <c r="BF28" s="67">
        <v>559</v>
      </c>
      <c r="BG28" s="68">
        <v>917</v>
      </c>
      <c r="BH28" s="69">
        <v>168</v>
      </c>
      <c r="BI28" s="67">
        <v>255</v>
      </c>
      <c r="BJ28" s="68">
        <v>423</v>
      </c>
      <c r="BK28" s="69">
        <v>157</v>
      </c>
      <c r="BL28" s="67">
        <v>277</v>
      </c>
      <c r="BM28" s="68">
        <v>434</v>
      </c>
      <c r="BN28" s="69">
        <v>176</v>
      </c>
      <c r="BO28" s="67">
        <v>280</v>
      </c>
      <c r="BP28" s="68">
        <v>456</v>
      </c>
      <c r="BQ28" s="66">
        <v>18</v>
      </c>
      <c r="BR28" s="67">
        <v>21</v>
      </c>
      <c r="BS28" s="67">
        <v>39</v>
      </c>
      <c r="BT28" s="67">
        <v>32</v>
      </c>
      <c r="BU28" s="67">
        <v>58</v>
      </c>
      <c r="BV28" s="67">
        <v>90</v>
      </c>
      <c r="BW28" s="67">
        <v>78</v>
      </c>
      <c r="BX28" s="67">
        <v>107</v>
      </c>
      <c r="BY28" s="67">
        <v>185</v>
      </c>
      <c r="BZ28" s="67">
        <v>39</v>
      </c>
      <c r="CA28" s="67">
        <v>67</v>
      </c>
      <c r="CB28" s="67">
        <v>106</v>
      </c>
      <c r="CC28" s="67">
        <v>9</v>
      </c>
      <c r="CD28" s="67">
        <v>27</v>
      </c>
      <c r="CE28" s="68">
        <v>36</v>
      </c>
      <c r="CF28" s="69">
        <v>200</v>
      </c>
      <c r="CG28" s="67">
        <v>304</v>
      </c>
      <c r="CH28" s="68">
        <v>504</v>
      </c>
      <c r="CI28" s="66">
        <v>31</v>
      </c>
      <c r="CJ28" s="67">
        <v>39</v>
      </c>
      <c r="CK28" s="67">
        <v>70</v>
      </c>
      <c r="CL28" s="67">
        <v>40</v>
      </c>
      <c r="CM28" s="67">
        <v>61</v>
      </c>
      <c r="CN28" s="67">
        <v>101</v>
      </c>
      <c r="CO28" s="67">
        <v>28</v>
      </c>
      <c r="CP28" s="67">
        <v>57</v>
      </c>
      <c r="CQ28" s="67">
        <v>85</v>
      </c>
      <c r="CR28" s="67">
        <v>78</v>
      </c>
      <c r="CS28" s="67">
        <v>113</v>
      </c>
      <c r="CT28" s="67">
        <v>191</v>
      </c>
      <c r="CU28" s="67">
        <v>23</v>
      </c>
      <c r="CV28" s="67">
        <v>34</v>
      </c>
      <c r="CW28" s="68">
        <v>57</v>
      </c>
    </row>
    <row r="29" spans="1:101" s="60" customFormat="1" ht="18" customHeight="1" x14ac:dyDescent="0.15">
      <c r="A29" s="61"/>
      <c r="B29" s="62" t="s">
        <v>69</v>
      </c>
      <c r="C29" s="63">
        <v>2137</v>
      </c>
      <c r="D29" s="64">
        <v>4185</v>
      </c>
      <c r="E29" s="65">
        <v>6322</v>
      </c>
      <c r="F29" s="63">
        <v>1391</v>
      </c>
      <c r="G29" s="64">
        <v>2759</v>
      </c>
      <c r="H29" s="65">
        <v>4150</v>
      </c>
      <c r="I29" s="66">
        <v>105</v>
      </c>
      <c r="J29" s="67">
        <v>196</v>
      </c>
      <c r="K29" s="67">
        <v>301</v>
      </c>
      <c r="L29" s="67">
        <v>103</v>
      </c>
      <c r="M29" s="67">
        <v>226</v>
      </c>
      <c r="N29" s="67">
        <v>329</v>
      </c>
      <c r="O29" s="67">
        <v>132</v>
      </c>
      <c r="P29" s="67">
        <v>272</v>
      </c>
      <c r="Q29" s="67">
        <v>404</v>
      </c>
      <c r="R29" s="67">
        <v>46</v>
      </c>
      <c r="S29" s="67">
        <v>103</v>
      </c>
      <c r="T29" s="67">
        <v>149</v>
      </c>
      <c r="U29" s="67">
        <v>38</v>
      </c>
      <c r="V29" s="67">
        <v>107</v>
      </c>
      <c r="W29" s="67">
        <v>145</v>
      </c>
      <c r="X29" s="67">
        <v>210</v>
      </c>
      <c r="Y29" s="67">
        <v>376</v>
      </c>
      <c r="Z29" s="67">
        <v>586</v>
      </c>
      <c r="AA29" s="67">
        <v>148</v>
      </c>
      <c r="AB29" s="67">
        <v>256</v>
      </c>
      <c r="AC29" s="67">
        <v>404</v>
      </c>
      <c r="AD29" s="67">
        <v>125</v>
      </c>
      <c r="AE29" s="67">
        <v>246</v>
      </c>
      <c r="AF29" s="67">
        <v>371</v>
      </c>
      <c r="AG29" s="67">
        <v>106</v>
      </c>
      <c r="AH29" s="67">
        <v>213</v>
      </c>
      <c r="AI29" s="67">
        <v>319</v>
      </c>
      <c r="AJ29" s="67">
        <v>120</v>
      </c>
      <c r="AK29" s="67">
        <v>220</v>
      </c>
      <c r="AL29" s="67">
        <v>340</v>
      </c>
      <c r="AM29" s="67">
        <v>30</v>
      </c>
      <c r="AN29" s="67">
        <v>65</v>
      </c>
      <c r="AO29" s="67">
        <v>95</v>
      </c>
      <c r="AP29" s="67">
        <v>38</v>
      </c>
      <c r="AQ29" s="67">
        <v>85</v>
      </c>
      <c r="AR29" s="67">
        <v>123</v>
      </c>
      <c r="AS29" s="67">
        <v>24</v>
      </c>
      <c r="AT29" s="67">
        <v>41</v>
      </c>
      <c r="AU29" s="67">
        <v>65</v>
      </c>
      <c r="AV29" s="67">
        <v>32</v>
      </c>
      <c r="AW29" s="67">
        <v>92</v>
      </c>
      <c r="AX29" s="67">
        <v>124</v>
      </c>
      <c r="AY29" s="67">
        <v>101</v>
      </c>
      <c r="AZ29" s="67">
        <v>182</v>
      </c>
      <c r="BA29" s="67">
        <v>283</v>
      </c>
      <c r="BB29" s="67">
        <v>33</v>
      </c>
      <c r="BC29" s="67">
        <v>79</v>
      </c>
      <c r="BD29" s="68">
        <v>112</v>
      </c>
      <c r="BE29" s="69">
        <v>227</v>
      </c>
      <c r="BF29" s="67">
        <v>450</v>
      </c>
      <c r="BG29" s="68">
        <v>677</v>
      </c>
      <c r="BH29" s="69">
        <v>111</v>
      </c>
      <c r="BI29" s="67">
        <v>203</v>
      </c>
      <c r="BJ29" s="68">
        <v>314</v>
      </c>
      <c r="BK29" s="69">
        <v>115</v>
      </c>
      <c r="BL29" s="67">
        <v>229</v>
      </c>
      <c r="BM29" s="68">
        <v>344</v>
      </c>
      <c r="BN29" s="69">
        <v>148</v>
      </c>
      <c r="BO29" s="67">
        <v>276</v>
      </c>
      <c r="BP29" s="68">
        <v>424</v>
      </c>
      <c r="BQ29" s="66">
        <v>8</v>
      </c>
      <c r="BR29" s="67">
        <v>19</v>
      </c>
      <c r="BS29" s="67">
        <v>27</v>
      </c>
      <c r="BT29" s="67">
        <v>31</v>
      </c>
      <c r="BU29" s="67">
        <v>59</v>
      </c>
      <c r="BV29" s="67">
        <v>90</v>
      </c>
      <c r="BW29" s="67">
        <v>53</v>
      </c>
      <c r="BX29" s="67">
        <v>96</v>
      </c>
      <c r="BY29" s="67">
        <v>149</v>
      </c>
      <c r="BZ29" s="67">
        <v>45</v>
      </c>
      <c r="CA29" s="67">
        <v>86</v>
      </c>
      <c r="CB29" s="67">
        <v>131</v>
      </c>
      <c r="CC29" s="67">
        <v>11</v>
      </c>
      <c r="CD29" s="67">
        <v>16</v>
      </c>
      <c r="CE29" s="68">
        <v>27</v>
      </c>
      <c r="CF29" s="69">
        <v>145</v>
      </c>
      <c r="CG29" s="67">
        <v>268</v>
      </c>
      <c r="CH29" s="68">
        <v>413</v>
      </c>
      <c r="CI29" s="66">
        <v>21</v>
      </c>
      <c r="CJ29" s="67">
        <v>33</v>
      </c>
      <c r="CK29" s="67">
        <v>54</v>
      </c>
      <c r="CL29" s="67">
        <v>27</v>
      </c>
      <c r="CM29" s="67">
        <v>58</v>
      </c>
      <c r="CN29" s="67">
        <v>85</v>
      </c>
      <c r="CO29" s="67">
        <v>30</v>
      </c>
      <c r="CP29" s="67">
        <v>61</v>
      </c>
      <c r="CQ29" s="67">
        <v>91</v>
      </c>
      <c r="CR29" s="67">
        <v>54</v>
      </c>
      <c r="CS29" s="67">
        <v>93</v>
      </c>
      <c r="CT29" s="67">
        <v>147</v>
      </c>
      <c r="CU29" s="67">
        <v>13</v>
      </c>
      <c r="CV29" s="67">
        <v>23</v>
      </c>
      <c r="CW29" s="68">
        <v>36</v>
      </c>
    </row>
    <row r="30" spans="1:101" s="60" customFormat="1" ht="18" customHeight="1" x14ac:dyDescent="0.15">
      <c r="A30" s="61"/>
      <c r="B30" s="62" t="s">
        <v>70</v>
      </c>
      <c r="C30" s="63">
        <v>897</v>
      </c>
      <c r="D30" s="64">
        <v>2426</v>
      </c>
      <c r="E30" s="65">
        <v>3323</v>
      </c>
      <c r="F30" s="63">
        <v>559</v>
      </c>
      <c r="G30" s="64">
        <v>1578</v>
      </c>
      <c r="H30" s="65">
        <v>2137</v>
      </c>
      <c r="I30" s="66">
        <v>42</v>
      </c>
      <c r="J30" s="67">
        <v>119</v>
      </c>
      <c r="K30" s="67">
        <v>161</v>
      </c>
      <c r="L30" s="67">
        <v>61</v>
      </c>
      <c r="M30" s="67">
        <v>126</v>
      </c>
      <c r="N30" s="67">
        <v>187</v>
      </c>
      <c r="O30" s="67">
        <v>65</v>
      </c>
      <c r="P30" s="67">
        <v>181</v>
      </c>
      <c r="Q30" s="67">
        <v>246</v>
      </c>
      <c r="R30" s="67">
        <v>23</v>
      </c>
      <c r="S30" s="67">
        <v>63</v>
      </c>
      <c r="T30" s="67">
        <v>86</v>
      </c>
      <c r="U30" s="67">
        <v>22</v>
      </c>
      <c r="V30" s="67">
        <v>66</v>
      </c>
      <c r="W30" s="67">
        <v>88</v>
      </c>
      <c r="X30" s="67">
        <v>71</v>
      </c>
      <c r="Y30" s="67">
        <v>214</v>
      </c>
      <c r="Z30" s="67">
        <v>285</v>
      </c>
      <c r="AA30" s="67">
        <v>52</v>
      </c>
      <c r="AB30" s="67">
        <v>153</v>
      </c>
      <c r="AC30" s="67">
        <v>205</v>
      </c>
      <c r="AD30" s="67">
        <v>48</v>
      </c>
      <c r="AE30" s="67">
        <v>104</v>
      </c>
      <c r="AF30" s="67">
        <v>152</v>
      </c>
      <c r="AG30" s="67">
        <v>32</v>
      </c>
      <c r="AH30" s="67">
        <v>140</v>
      </c>
      <c r="AI30" s="67">
        <v>172</v>
      </c>
      <c r="AJ30" s="67">
        <v>40</v>
      </c>
      <c r="AK30" s="67">
        <v>96</v>
      </c>
      <c r="AL30" s="67">
        <v>136</v>
      </c>
      <c r="AM30" s="67">
        <v>10</v>
      </c>
      <c r="AN30" s="67">
        <v>46</v>
      </c>
      <c r="AO30" s="67">
        <v>56</v>
      </c>
      <c r="AP30" s="67">
        <v>17</v>
      </c>
      <c r="AQ30" s="67">
        <v>58</v>
      </c>
      <c r="AR30" s="67">
        <v>75</v>
      </c>
      <c r="AS30" s="67">
        <v>6</v>
      </c>
      <c r="AT30" s="67">
        <v>29</v>
      </c>
      <c r="AU30" s="67">
        <v>35</v>
      </c>
      <c r="AV30" s="67">
        <v>14</v>
      </c>
      <c r="AW30" s="67">
        <v>42</v>
      </c>
      <c r="AX30" s="67">
        <v>56</v>
      </c>
      <c r="AY30" s="67">
        <v>45</v>
      </c>
      <c r="AZ30" s="67">
        <v>100</v>
      </c>
      <c r="BA30" s="67">
        <v>145</v>
      </c>
      <c r="BB30" s="67">
        <v>11</v>
      </c>
      <c r="BC30" s="67">
        <v>41</v>
      </c>
      <c r="BD30" s="68">
        <v>52</v>
      </c>
      <c r="BE30" s="69">
        <v>98</v>
      </c>
      <c r="BF30" s="67">
        <v>238</v>
      </c>
      <c r="BG30" s="68">
        <v>336</v>
      </c>
      <c r="BH30" s="69">
        <v>45</v>
      </c>
      <c r="BI30" s="67">
        <v>124</v>
      </c>
      <c r="BJ30" s="68">
        <v>169</v>
      </c>
      <c r="BK30" s="69">
        <v>56</v>
      </c>
      <c r="BL30" s="67">
        <v>141</v>
      </c>
      <c r="BM30" s="68">
        <v>197</v>
      </c>
      <c r="BN30" s="69">
        <v>73</v>
      </c>
      <c r="BO30" s="67">
        <v>164</v>
      </c>
      <c r="BP30" s="68">
        <v>237</v>
      </c>
      <c r="BQ30" s="66">
        <v>11</v>
      </c>
      <c r="BR30" s="67">
        <v>13</v>
      </c>
      <c r="BS30" s="67">
        <v>24</v>
      </c>
      <c r="BT30" s="67">
        <v>16</v>
      </c>
      <c r="BU30" s="67">
        <v>37</v>
      </c>
      <c r="BV30" s="67">
        <v>53</v>
      </c>
      <c r="BW30" s="67">
        <v>25</v>
      </c>
      <c r="BX30" s="67">
        <v>52</v>
      </c>
      <c r="BY30" s="67">
        <v>77</v>
      </c>
      <c r="BZ30" s="67">
        <v>16</v>
      </c>
      <c r="CA30" s="67">
        <v>47</v>
      </c>
      <c r="CB30" s="67">
        <v>63</v>
      </c>
      <c r="CC30" s="67">
        <v>5</v>
      </c>
      <c r="CD30" s="67">
        <v>15</v>
      </c>
      <c r="CE30" s="68">
        <v>20</v>
      </c>
      <c r="CF30" s="69">
        <v>66</v>
      </c>
      <c r="CG30" s="67">
        <v>181</v>
      </c>
      <c r="CH30" s="68">
        <v>247</v>
      </c>
      <c r="CI30" s="66">
        <v>6</v>
      </c>
      <c r="CJ30" s="67">
        <v>31</v>
      </c>
      <c r="CK30" s="67">
        <v>37</v>
      </c>
      <c r="CL30" s="67">
        <v>17</v>
      </c>
      <c r="CM30" s="67">
        <v>44</v>
      </c>
      <c r="CN30" s="67">
        <v>61</v>
      </c>
      <c r="CO30" s="67">
        <v>13</v>
      </c>
      <c r="CP30" s="67">
        <v>50</v>
      </c>
      <c r="CQ30" s="67">
        <v>63</v>
      </c>
      <c r="CR30" s="67">
        <v>25</v>
      </c>
      <c r="CS30" s="67">
        <v>41</v>
      </c>
      <c r="CT30" s="67">
        <v>66</v>
      </c>
      <c r="CU30" s="67">
        <v>5</v>
      </c>
      <c r="CV30" s="67">
        <v>15</v>
      </c>
      <c r="CW30" s="68">
        <v>20</v>
      </c>
    </row>
    <row r="31" spans="1:101" s="60" customFormat="1" ht="18" customHeight="1" x14ac:dyDescent="0.15">
      <c r="A31" s="61"/>
      <c r="B31" s="62" t="s">
        <v>71</v>
      </c>
      <c r="C31" s="63">
        <v>181</v>
      </c>
      <c r="D31" s="64">
        <v>805</v>
      </c>
      <c r="E31" s="65">
        <v>986</v>
      </c>
      <c r="F31" s="63">
        <v>118</v>
      </c>
      <c r="G31" s="64">
        <v>515</v>
      </c>
      <c r="H31" s="65">
        <v>633</v>
      </c>
      <c r="I31" s="66">
        <v>14</v>
      </c>
      <c r="J31" s="67">
        <v>35</v>
      </c>
      <c r="K31" s="67">
        <v>49</v>
      </c>
      <c r="L31" s="67">
        <v>11</v>
      </c>
      <c r="M31" s="67">
        <v>49</v>
      </c>
      <c r="N31" s="67">
        <v>60</v>
      </c>
      <c r="O31" s="67">
        <v>9</v>
      </c>
      <c r="P31" s="67">
        <v>57</v>
      </c>
      <c r="Q31" s="67">
        <v>66</v>
      </c>
      <c r="R31" s="67">
        <v>6</v>
      </c>
      <c r="S31" s="67">
        <v>21</v>
      </c>
      <c r="T31" s="67">
        <v>27</v>
      </c>
      <c r="U31" s="67">
        <v>4</v>
      </c>
      <c r="V31" s="67">
        <v>15</v>
      </c>
      <c r="W31" s="67">
        <v>19</v>
      </c>
      <c r="X31" s="67">
        <v>15</v>
      </c>
      <c r="Y31" s="67">
        <v>60</v>
      </c>
      <c r="Z31" s="67">
        <v>75</v>
      </c>
      <c r="AA31" s="67">
        <v>9</v>
      </c>
      <c r="AB31" s="67">
        <v>43</v>
      </c>
      <c r="AC31" s="67">
        <v>52</v>
      </c>
      <c r="AD31" s="67">
        <v>14</v>
      </c>
      <c r="AE31" s="67">
        <v>43</v>
      </c>
      <c r="AF31" s="67">
        <v>57</v>
      </c>
      <c r="AG31" s="67">
        <v>9</v>
      </c>
      <c r="AH31" s="67">
        <v>47</v>
      </c>
      <c r="AI31" s="67">
        <v>56</v>
      </c>
      <c r="AJ31" s="67">
        <v>5</v>
      </c>
      <c r="AK31" s="67">
        <v>38</v>
      </c>
      <c r="AL31" s="67">
        <v>43</v>
      </c>
      <c r="AM31" s="67">
        <v>4</v>
      </c>
      <c r="AN31" s="67">
        <v>14</v>
      </c>
      <c r="AO31" s="67">
        <v>18</v>
      </c>
      <c r="AP31" s="67">
        <v>2</v>
      </c>
      <c r="AQ31" s="67">
        <v>17</v>
      </c>
      <c r="AR31" s="67">
        <v>19</v>
      </c>
      <c r="AS31" s="67">
        <v>2</v>
      </c>
      <c r="AT31" s="67">
        <v>15</v>
      </c>
      <c r="AU31" s="67">
        <v>17</v>
      </c>
      <c r="AV31" s="67">
        <v>3</v>
      </c>
      <c r="AW31" s="67">
        <v>14</v>
      </c>
      <c r="AX31" s="67">
        <v>17</v>
      </c>
      <c r="AY31" s="67">
        <v>7</v>
      </c>
      <c r="AZ31" s="67">
        <v>29</v>
      </c>
      <c r="BA31" s="67">
        <v>36</v>
      </c>
      <c r="BB31" s="67">
        <v>4</v>
      </c>
      <c r="BC31" s="67">
        <v>18</v>
      </c>
      <c r="BD31" s="68">
        <v>22</v>
      </c>
      <c r="BE31" s="69">
        <v>12</v>
      </c>
      <c r="BF31" s="67">
        <v>85</v>
      </c>
      <c r="BG31" s="68">
        <v>97</v>
      </c>
      <c r="BH31" s="69">
        <v>6</v>
      </c>
      <c r="BI31" s="67">
        <v>38</v>
      </c>
      <c r="BJ31" s="68">
        <v>44</v>
      </c>
      <c r="BK31" s="69">
        <v>10</v>
      </c>
      <c r="BL31" s="67">
        <v>41</v>
      </c>
      <c r="BM31" s="68">
        <v>51</v>
      </c>
      <c r="BN31" s="69">
        <v>14</v>
      </c>
      <c r="BO31" s="67">
        <v>60</v>
      </c>
      <c r="BP31" s="68">
        <v>74</v>
      </c>
      <c r="BQ31" s="66">
        <v>1</v>
      </c>
      <c r="BR31" s="67">
        <v>5</v>
      </c>
      <c r="BS31" s="67">
        <v>6</v>
      </c>
      <c r="BT31" s="67">
        <v>2</v>
      </c>
      <c r="BU31" s="67">
        <v>12</v>
      </c>
      <c r="BV31" s="67">
        <v>14</v>
      </c>
      <c r="BW31" s="67">
        <v>7</v>
      </c>
      <c r="BX31" s="67">
        <v>21</v>
      </c>
      <c r="BY31" s="67">
        <v>28</v>
      </c>
      <c r="BZ31" s="67">
        <v>3</v>
      </c>
      <c r="CA31" s="67">
        <v>19</v>
      </c>
      <c r="CB31" s="67">
        <v>22</v>
      </c>
      <c r="CC31" s="67">
        <v>1</v>
      </c>
      <c r="CD31" s="67">
        <v>3</v>
      </c>
      <c r="CE31" s="68">
        <v>4</v>
      </c>
      <c r="CF31" s="69">
        <v>21</v>
      </c>
      <c r="CG31" s="67">
        <v>66</v>
      </c>
      <c r="CH31" s="68">
        <v>87</v>
      </c>
      <c r="CI31" s="66">
        <v>2</v>
      </c>
      <c r="CJ31" s="67">
        <v>8</v>
      </c>
      <c r="CK31" s="67">
        <v>10</v>
      </c>
      <c r="CL31" s="67">
        <v>5</v>
      </c>
      <c r="CM31" s="67">
        <v>12</v>
      </c>
      <c r="CN31" s="67">
        <v>17</v>
      </c>
      <c r="CO31" s="67">
        <v>5</v>
      </c>
      <c r="CP31" s="67">
        <v>22</v>
      </c>
      <c r="CQ31" s="67">
        <v>27</v>
      </c>
      <c r="CR31" s="67">
        <v>7</v>
      </c>
      <c r="CS31" s="67">
        <v>19</v>
      </c>
      <c r="CT31" s="67">
        <v>26</v>
      </c>
      <c r="CU31" s="67">
        <v>2</v>
      </c>
      <c r="CV31" s="67">
        <v>5</v>
      </c>
      <c r="CW31" s="68">
        <v>7</v>
      </c>
    </row>
    <row r="32" spans="1:101" s="60" customFormat="1" ht="18" customHeight="1" thickBot="1" x14ac:dyDescent="0.2">
      <c r="A32" s="61"/>
      <c r="B32" s="70" t="s">
        <v>72</v>
      </c>
      <c r="C32" s="71">
        <v>16</v>
      </c>
      <c r="D32" s="72">
        <v>160</v>
      </c>
      <c r="E32" s="73">
        <v>176</v>
      </c>
      <c r="F32" s="74">
        <v>11</v>
      </c>
      <c r="G32" s="75">
        <v>111</v>
      </c>
      <c r="H32" s="73">
        <v>122</v>
      </c>
      <c r="I32" s="76">
        <v>0</v>
      </c>
      <c r="J32" s="77">
        <v>7</v>
      </c>
      <c r="K32" s="77">
        <v>7</v>
      </c>
      <c r="L32" s="77">
        <v>1</v>
      </c>
      <c r="M32" s="77">
        <v>13</v>
      </c>
      <c r="N32" s="77">
        <v>14</v>
      </c>
      <c r="O32" s="77">
        <v>1</v>
      </c>
      <c r="P32" s="77">
        <v>17</v>
      </c>
      <c r="Q32" s="77">
        <v>18</v>
      </c>
      <c r="R32" s="77">
        <v>0</v>
      </c>
      <c r="S32" s="77">
        <v>3</v>
      </c>
      <c r="T32" s="77">
        <v>3</v>
      </c>
      <c r="U32" s="77">
        <v>0</v>
      </c>
      <c r="V32" s="77">
        <v>4</v>
      </c>
      <c r="W32" s="77">
        <v>4</v>
      </c>
      <c r="X32" s="77">
        <v>2</v>
      </c>
      <c r="Y32" s="77">
        <v>17</v>
      </c>
      <c r="Z32" s="77">
        <v>19</v>
      </c>
      <c r="AA32" s="77">
        <v>2</v>
      </c>
      <c r="AB32" s="77">
        <v>9</v>
      </c>
      <c r="AC32" s="77">
        <v>11</v>
      </c>
      <c r="AD32" s="77">
        <v>1</v>
      </c>
      <c r="AE32" s="77">
        <v>5</v>
      </c>
      <c r="AF32" s="77">
        <v>6</v>
      </c>
      <c r="AG32" s="77">
        <v>1</v>
      </c>
      <c r="AH32" s="77">
        <v>8</v>
      </c>
      <c r="AI32" s="77">
        <v>9</v>
      </c>
      <c r="AJ32" s="77">
        <v>0</v>
      </c>
      <c r="AK32" s="77">
        <v>3</v>
      </c>
      <c r="AL32" s="77">
        <v>3</v>
      </c>
      <c r="AM32" s="77">
        <v>0</v>
      </c>
      <c r="AN32" s="77">
        <v>4</v>
      </c>
      <c r="AO32" s="77">
        <v>4</v>
      </c>
      <c r="AP32" s="77">
        <v>1</v>
      </c>
      <c r="AQ32" s="77">
        <v>5</v>
      </c>
      <c r="AR32" s="77">
        <v>6</v>
      </c>
      <c r="AS32" s="77">
        <v>0</v>
      </c>
      <c r="AT32" s="77">
        <v>2</v>
      </c>
      <c r="AU32" s="77">
        <v>2</v>
      </c>
      <c r="AV32" s="77">
        <v>1</v>
      </c>
      <c r="AW32" s="77">
        <v>3</v>
      </c>
      <c r="AX32" s="77">
        <v>4</v>
      </c>
      <c r="AY32" s="77">
        <v>1</v>
      </c>
      <c r="AZ32" s="77">
        <v>7</v>
      </c>
      <c r="BA32" s="77">
        <v>8</v>
      </c>
      <c r="BB32" s="77">
        <v>0</v>
      </c>
      <c r="BC32" s="77">
        <v>4</v>
      </c>
      <c r="BD32" s="78">
        <v>4</v>
      </c>
      <c r="BE32" s="79">
        <v>1</v>
      </c>
      <c r="BF32" s="77">
        <v>13</v>
      </c>
      <c r="BG32" s="78">
        <v>14</v>
      </c>
      <c r="BH32" s="79">
        <v>0</v>
      </c>
      <c r="BI32" s="77">
        <v>7</v>
      </c>
      <c r="BJ32" s="78">
        <v>7</v>
      </c>
      <c r="BK32" s="79">
        <v>2</v>
      </c>
      <c r="BL32" s="77">
        <v>7</v>
      </c>
      <c r="BM32" s="78">
        <v>9</v>
      </c>
      <c r="BN32" s="79">
        <v>2</v>
      </c>
      <c r="BO32" s="77">
        <v>8</v>
      </c>
      <c r="BP32" s="78">
        <v>10</v>
      </c>
      <c r="BQ32" s="76">
        <v>0</v>
      </c>
      <c r="BR32" s="77">
        <v>1</v>
      </c>
      <c r="BS32" s="77">
        <v>1</v>
      </c>
      <c r="BT32" s="77">
        <v>0</v>
      </c>
      <c r="BU32" s="77">
        <v>2</v>
      </c>
      <c r="BV32" s="77">
        <v>2</v>
      </c>
      <c r="BW32" s="77">
        <v>2</v>
      </c>
      <c r="BX32" s="77">
        <v>3</v>
      </c>
      <c r="BY32" s="77">
        <v>5</v>
      </c>
      <c r="BZ32" s="77">
        <v>0</v>
      </c>
      <c r="CA32" s="77">
        <v>2</v>
      </c>
      <c r="CB32" s="77">
        <v>2</v>
      </c>
      <c r="CC32" s="77">
        <v>0</v>
      </c>
      <c r="CD32" s="77">
        <v>0</v>
      </c>
      <c r="CE32" s="78">
        <v>0</v>
      </c>
      <c r="CF32" s="79">
        <v>0</v>
      </c>
      <c r="CG32" s="77">
        <v>14</v>
      </c>
      <c r="CH32" s="78">
        <v>14</v>
      </c>
      <c r="CI32" s="76">
        <v>0</v>
      </c>
      <c r="CJ32" s="77">
        <v>0</v>
      </c>
      <c r="CK32" s="77">
        <v>0</v>
      </c>
      <c r="CL32" s="77">
        <v>0</v>
      </c>
      <c r="CM32" s="77">
        <v>1</v>
      </c>
      <c r="CN32" s="77">
        <v>1</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23739</v>
      </c>
      <c r="D33" s="83">
        <v>32544</v>
      </c>
      <c r="E33" s="84">
        <v>56283</v>
      </c>
      <c r="F33" s="82">
        <v>16246</v>
      </c>
      <c r="G33" s="83">
        <v>22344</v>
      </c>
      <c r="H33" s="84">
        <v>38590</v>
      </c>
      <c r="I33" s="85">
        <v>893</v>
      </c>
      <c r="J33" s="86">
        <v>1319</v>
      </c>
      <c r="K33" s="86">
        <v>2212</v>
      </c>
      <c r="L33" s="86">
        <v>1123</v>
      </c>
      <c r="M33" s="86">
        <v>1698</v>
      </c>
      <c r="N33" s="86">
        <v>2821</v>
      </c>
      <c r="O33" s="86">
        <v>1388</v>
      </c>
      <c r="P33" s="86">
        <v>2177</v>
      </c>
      <c r="Q33" s="86">
        <v>3565</v>
      </c>
      <c r="R33" s="86">
        <v>543</v>
      </c>
      <c r="S33" s="86">
        <v>730</v>
      </c>
      <c r="T33" s="86">
        <v>1273</v>
      </c>
      <c r="U33" s="86">
        <v>748</v>
      </c>
      <c r="V33" s="86">
        <v>943</v>
      </c>
      <c r="W33" s="86">
        <v>1691</v>
      </c>
      <c r="X33" s="86">
        <v>2508</v>
      </c>
      <c r="Y33" s="86">
        <v>3235</v>
      </c>
      <c r="Z33" s="86">
        <v>5743</v>
      </c>
      <c r="AA33" s="86">
        <v>1763</v>
      </c>
      <c r="AB33" s="86">
        <v>2370</v>
      </c>
      <c r="AC33" s="86">
        <v>4133</v>
      </c>
      <c r="AD33" s="86">
        <v>1469</v>
      </c>
      <c r="AE33" s="86">
        <v>2002</v>
      </c>
      <c r="AF33" s="86">
        <v>3471</v>
      </c>
      <c r="AG33" s="86">
        <v>1469</v>
      </c>
      <c r="AH33" s="86">
        <v>2010</v>
      </c>
      <c r="AI33" s="86">
        <v>3479</v>
      </c>
      <c r="AJ33" s="86">
        <v>1365</v>
      </c>
      <c r="AK33" s="86">
        <v>1809</v>
      </c>
      <c r="AL33" s="86">
        <v>3174</v>
      </c>
      <c r="AM33" s="86">
        <v>356</v>
      </c>
      <c r="AN33" s="86">
        <v>513</v>
      </c>
      <c r="AO33" s="86">
        <v>869</v>
      </c>
      <c r="AP33" s="86">
        <v>474</v>
      </c>
      <c r="AQ33" s="86">
        <v>629</v>
      </c>
      <c r="AR33" s="86">
        <v>1103</v>
      </c>
      <c r="AS33" s="86">
        <v>244</v>
      </c>
      <c r="AT33" s="86">
        <v>353</v>
      </c>
      <c r="AU33" s="86">
        <v>597</v>
      </c>
      <c r="AV33" s="86">
        <v>426</v>
      </c>
      <c r="AW33" s="86">
        <v>579</v>
      </c>
      <c r="AX33" s="86">
        <v>1005</v>
      </c>
      <c r="AY33" s="86">
        <v>1064</v>
      </c>
      <c r="AZ33" s="86">
        <v>1385</v>
      </c>
      <c r="BA33" s="86">
        <v>2449</v>
      </c>
      <c r="BB33" s="86">
        <v>413</v>
      </c>
      <c r="BC33" s="86">
        <v>592</v>
      </c>
      <c r="BD33" s="87">
        <v>1005</v>
      </c>
      <c r="BE33" s="88">
        <v>2631</v>
      </c>
      <c r="BF33" s="86">
        <v>3489</v>
      </c>
      <c r="BG33" s="87">
        <v>6120</v>
      </c>
      <c r="BH33" s="88">
        <v>1202</v>
      </c>
      <c r="BI33" s="86">
        <v>1565</v>
      </c>
      <c r="BJ33" s="87">
        <v>2767</v>
      </c>
      <c r="BK33" s="88">
        <v>1195</v>
      </c>
      <c r="BL33" s="86">
        <v>1646</v>
      </c>
      <c r="BM33" s="87">
        <v>2841</v>
      </c>
      <c r="BN33" s="88">
        <v>1224</v>
      </c>
      <c r="BO33" s="86">
        <v>1706</v>
      </c>
      <c r="BP33" s="87">
        <v>2930</v>
      </c>
      <c r="BQ33" s="85">
        <v>82</v>
      </c>
      <c r="BR33" s="86">
        <v>117</v>
      </c>
      <c r="BS33" s="86">
        <v>199</v>
      </c>
      <c r="BT33" s="86">
        <v>249</v>
      </c>
      <c r="BU33" s="86">
        <v>367</v>
      </c>
      <c r="BV33" s="86">
        <v>616</v>
      </c>
      <c r="BW33" s="86">
        <v>509</v>
      </c>
      <c r="BX33" s="86">
        <v>681</v>
      </c>
      <c r="BY33" s="86">
        <v>1190</v>
      </c>
      <c r="BZ33" s="86">
        <v>312</v>
      </c>
      <c r="CA33" s="86">
        <v>437</v>
      </c>
      <c r="CB33" s="86">
        <v>749</v>
      </c>
      <c r="CC33" s="86">
        <v>72</v>
      </c>
      <c r="CD33" s="86">
        <v>104</v>
      </c>
      <c r="CE33" s="87">
        <v>176</v>
      </c>
      <c r="CF33" s="88">
        <v>1241</v>
      </c>
      <c r="CG33" s="86">
        <v>1794</v>
      </c>
      <c r="CH33" s="87">
        <v>3035</v>
      </c>
      <c r="CI33" s="85">
        <v>173</v>
      </c>
      <c r="CJ33" s="86">
        <v>258</v>
      </c>
      <c r="CK33" s="86">
        <v>431</v>
      </c>
      <c r="CL33" s="86">
        <v>227</v>
      </c>
      <c r="CM33" s="86">
        <v>347</v>
      </c>
      <c r="CN33" s="86">
        <v>574</v>
      </c>
      <c r="CO33" s="86">
        <v>261</v>
      </c>
      <c r="CP33" s="86">
        <v>396</v>
      </c>
      <c r="CQ33" s="86">
        <v>657</v>
      </c>
      <c r="CR33" s="86">
        <v>478</v>
      </c>
      <c r="CS33" s="86">
        <v>649</v>
      </c>
      <c r="CT33" s="86">
        <v>1127</v>
      </c>
      <c r="CU33" s="86">
        <v>102</v>
      </c>
      <c r="CV33" s="86">
        <v>144</v>
      </c>
      <c r="CW33" s="87">
        <v>246</v>
      </c>
    </row>
    <row r="34" spans="1:101" s="50" customFormat="1" ht="18" customHeight="1" thickBot="1" x14ac:dyDescent="0.2">
      <c r="A34" s="89"/>
      <c r="B34" s="90" t="s">
        <v>73</v>
      </c>
      <c r="C34" s="91">
        <v>26.133336268962324</v>
      </c>
      <c r="D34" s="92">
        <v>32.602358221215979</v>
      </c>
      <c r="E34" s="93">
        <v>29.520242946831775</v>
      </c>
      <c r="F34" s="91">
        <v>24.680967428293631</v>
      </c>
      <c r="G34" s="92">
        <v>30.833344832820458</v>
      </c>
      <c r="H34" s="93">
        <v>27.904925121663737</v>
      </c>
      <c r="I34" s="94">
        <v>24.358974358974358</v>
      </c>
      <c r="J34" s="92">
        <v>33.324911571500756</v>
      </c>
      <c r="K34" s="92">
        <v>29.013641133263381</v>
      </c>
      <c r="L34" s="92">
        <v>22.264076130055511</v>
      </c>
      <c r="M34" s="92">
        <v>29.020680225602462</v>
      </c>
      <c r="N34" s="92">
        <v>25.89261128958238</v>
      </c>
      <c r="O34" s="92">
        <v>23.730552231150622</v>
      </c>
      <c r="P34" s="92">
        <v>32.132841328413285</v>
      </c>
      <c r="Q34" s="92">
        <v>28.239860583016473</v>
      </c>
      <c r="R34" s="92">
        <v>37.474120082815737</v>
      </c>
      <c r="S34" s="92">
        <v>47.743623283191624</v>
      </c>
      <c r="T34" s="92">
        <v>42.746809939556755</v>
      </c>
      <c r="U34" s="92">
        <v>36.792916871618296</v>
      </c>
      <c r="V34" s="92">
        <v>43.296602387511477</v>
      </c>
      <c r="W34" s="92">
        <v>40.156732367608647</v>
      </c>
      <c r="X34" s="92">
        <v>22.521551724137932</v>
      </c>
      <c r="Y34" s="92">
        <v>26.824212271973462</v>
      </c>
      <c r="Z34" s="92">
        <v>24.758579065356095</v>
      </c>
      <c r="AA34" s="92">
        <v>27.160684024033277</v>
      </c>
      <c r="AB34" s="92">
        <v>32.205462698736241</v>
      </c>
      <c r="AC34" s="92">
        <v>29.841155234657041</v>
      </c>
      <c r="AD34" s="92">
        <v>21.127570832734072</v>
      </c>
      <c r="AE34" s="92">
        <v>25.666666666666664</v>
      </c>
      <c r="AF34" s="92">
        <v>23.527418152240223</v>
      </c>
      <c r="AG34" s="92">
        <v>18.250714374456454</v>
      </c>
      <c r="AH34" s="92">
        <v>23.994270025068641</v>
      </c>
      <c r="AI34" s="92">
        <v>21.179836844027761</v>
      </c>
      <c r="AJ34" s="92">
        <v>20.585130447896244</v>
      </c>
      <c r="AK34" s="92">
        <v>25.226607167759031</v>
      </c>
      <c r="AL34" s="92">
        <v>22.996667149688452</v>
      </c>
      <c r="AM34" s="92">
        <v>33.52165725047081</v>
      </c>
      <c r="AN34" s="92">
        <v>43.921232876712331</v>
      </c>
      <c r="AO34" s="92">
        <v>38.968609865470853</v>
      </c>
      <c r="AP34" s="92">
        <v>39.632107023411372</v>
      </c>
      <c r="AQ34" s="92">
        <v>49.21752738654147</v>
      </c>
      <c r="AR34" s="92">
        <v>44.583670169765561</v>
      </c>
      <c r="AS34" s="92">
        <v>40.59900166389351</v>
      </c>
      <c r="AT34" s="92">
        <v>51.988217967599418</v>
      </c>
      <c r="AU34" s="92">
        <v>46.640625</v>
      </c>
      <c r="AV34" s="92">
        <v>39.887640449438202</v>
      </c>
      <c r="AW34" s="92">
        <v>49.487179487179489</v>
      </c>
      <c r="AX34" s="92">
        <v>44.906166219839143</v>
      </c>
      <c r="AY34" s="92">
        <v>32.458816351433804</v>
      </c>
      <c r="AZ34" s="92">
        <v>38.175303197353912</v>
      </c>
      <c r="BA34" s="92">
        <v>35.461917173472344</v>
      </c>
      <c r="BB34" s="92">
        <v>31.335356600910469</v>
      </c>
      <c r="BC34" s="92">
        <v>39.838492597577392</v>
      </c>
      <c r="BD34" s="93">
        <v>35.841654778887303</v>
      </c>
      <c r="BE34" s="96">
        <v>20.900857959961868</v>
      </c>
      <c r="BF34" s="97">
        <v>26.550490830226011</v>
      </c>
      <c r="BG34" s="98">
        <v>23.786388899685178</v>
      </c>
      <c r="BH34" s="91">
        <v>39.933554817275748</v>
      </c>
      <c r="BI34" s="92">
        <v>45.975323149236189</v>
      </c>
      <c r="BJ34" s="93">
        <v>43.140006236357969</v>
      </c>
      <c r="BK34" s="91">
        <v>26.853932584269664</v>
      </c>
      <c r="BL34" s="92">
        <v>33.28614762386249</v>
      </c>
      <c r="BM34" s="93">
        <v>30.239489089941458</v>
      </c>
      <c r="BN34" s="91">
        <v>48.094302554027507</v>
      </c>
      <c r="BO34" s="92">
        <v>57.075945132151219</v>
      </c>
      <c r="BP34" s="93">
        <v>52.945428261655223</v>
      </c>
      <c r="BQ34" s="94">
        <v>58.992805755395686</v>
      </c>
      <c r="BR34" s="92">
        <v>71.341463414634148</v>
      </c>
      <c r="BS34" s="92">
        <v>65.67656765676567</v>
      </c>
      <c r="BT34" s="92">
        <v>47.428571428571431</v>
      </c>
      <c r="BU34" s="92">
        <v>59.0032154340836</v>
      </c>
      <c r="BV34" s="92">
        <v>53.70531822144725</v>
      </c>
      <c r="BW34" s="92">
        <v>44.222415291051256</v>
      </c>
      <c r="BX34" s="92">
        <v>50.44444444444445</v>
      </c>
      <c r="BY34" s="92">
        <v>47.580967612954815</v>
      </c>
      <c r="BZ34" s="92">
        <v>51.741293532338304</v>
      </c>
      <c r="CA34" s="92">
        <v>61.89801699716714</v>
      </c>
      <c r="CB34" s="92">
        <v>57.219251336898388</v>
      </c>
      <c r="CC34" s="92">
        <v>56.69291338582677</v>
      </c>
      <c r="CD34" s="92">
        <v>70.748299319727892</v>
      </c>
      <c r="CE34" s="93">
        <v>64.233576642335763</v>
      </c>
      <c r="CF34" s="91">
        <v>51.259809995869475</v>
      </c>
      <c r="CG34" s="92">
        <v>62.4</v>
      </c>
      <c r="CH34" s="93">
        <v>57.307401812688816</v>
      </c>
      <c r="CI34" s="94">
        <v>49.428571428571431</v>
      </c>
      <c r="CJ34" s="92">
        <v>60.705882352941174</v>
      </c>
      <c r="CK34" s="92">
        <v>55.612903225806456</v>
      </c>
      <c r="CL34" s="92">
        <v>53.919239904988125</v>
      </c>
      <c r="CM34" s="92">
        <v>69.539078156312627</v>
      </c>
      <c r="CN34" s="92">
        <v>62.391304347826079</v>
      </c>
      <c r="CO34" s="92">
        <v>50.581395348837212</v>
      </c>
      <c r="CP34" s="92">
        <v>64.81178396072012</v>
      </c>
      <c r="CQ34" s="92">
        <v>58.296362023070103</v>
      </c>
      <c r="CR34" s="92">
        <v>49.025641025641029</v>
      </c>
      <c r="CS34" s="92">
        <v>57.180616740088105</v>
      </c>
      <c r="CT34" s="92">
        <v>53.412322274881518</v>
      </c>
      <c r="CU34" s="92">
        <v>64.15094339622641</v>
      </c>
      <c r="CV34" s="92">
        <v>70.243902439024382</v>
      </c>
      <c r="CW34" s="93">
        <v>67.582417582417591</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66.669113060071197</v>
      </c>
      <c r="D39" s="108">
        <v>80.799116118164861</v>
      </c>
      <c r="E39" s="109">
        <v>73.779770856689737</v>
      </c>
      <c r="F39" s="107">
        <v>63.668009349047693</v>
      </c>
      <c r="G39" s="108">
        <v>76.130176939529463</v>
      </c>
      <c r="H39" s="109">
        <v>69.970010570044977</v>
      </c>
      <c r="I39" s="110">
        <v>64.320932317346475</v>
      </c>
      <c r="J39" s="111">
        <v>83.325613710050945</v>
      </c>
      <c r="K39" s="111">
        <v>73.667425968109342</v>
      </c>
      <c r="L39" s="111">
        <v>62.134361941497907</v>
      </c>
      <c r="M39" s="111">
        <v>77.141992128368159</v>
      </c>
      <c r="N39" s="111">
        <v>69.862800124727158</v>
      </c>
      <c r="O39" s="111">
        <v>60.071154898741106</v>
      </c>
      <c r="P39" s="111">
        <v>79.851340589328373</v>
      </c>
      <c r="Q39" s="111">
        <v>70.111844764856485</v>
      </c>
      <c r="R39" s="111">
        <v>86.726804123711347</v>
      </c>
      <c r="S39" s="111">
        <v>121.59420289855072</v>
      </c>
      <c r="T39" s="111">
        <v>103.13778990450204</v>
      </c>
      <c r="U39" s="111">
        <v>85.662100456621005</v>
      </c>
      <c r="V39" s="111">
        <v>108.62068965517241</v>
      </c>
      <c r="W39" s="111">
        <v>96.867695184665735</v>
      </c>
      <c r="X39" s="111">
        <v>62.474467464254445</v>
      </c>
      <c r="Y39" s="111">
        <v>67.966573816155986</v>
      </c>
      <c r="Z39" s="111">
        <v>65.284309533988889</v>
      </c>
      <c r="AA39" s="111">
        <v>71.765017200317544</v>
      </c>
      <c r="AB39" s="111">
        <v>77.839536007733201</v>
      </c>
      <c r="AC39" s="111">
        <v>74.940002526209426</v>
      </c>
      <c r="AD39" s="111">
        <v>57.592928377153221</v>
      </c>
      <c r="AE39" s="111">
        <v>67.130919220055702</v>
      </c>
      <c r="AF39" s="111">
        <v>62.495869589161799</v>
      </c>
      <c r="AG39" s="111">
        <v>47.932365374012129</v>
      </c>
      <c r="AH39" s="111">
        <v>58.775587566338139</v>
      </c>
      <c r="AI39" s="111">
        <v>53.270504805449278</v>
      </c>
      <c r="AJ39" s="111">
        <v>57.956169604573603</v>
      </c>
      <c r="AK39" s="111">
        <v>63.609399954369152</v>
      </c>
      <c r="AL39" s="111">
        <v>60.843724507633148</v>
      </c>
      <c r="AM39" s="111">
        <v>71.014492753623188</v>
      </c>
      <c r="AN39" s="111">
        <v>108.57142857142857</v>
      </c>
      <c r="AO39" s="111">
        <v>88.823031329381891</v>
      </c>
      <c r="AP39" s="111">
        <v>90.749601275917072</v>
      </c>
      <c r="AQ39" s="111">
        <v>127.40213523131672</v>
      </c>
      <c r="AR39" s="111">
        <v>108.07401177460049</v>
      </c>
      <c r="AS39" s="111">
        <v>99.667774086378742</v>
      </c>
      <c r="AT39" s="111">
        <v>141.63701067615659</v>
      </c>
      <c r="AU39" s="111">
        <v>119.93127147766323</v>
      </c>
      <c r="AV39" s="111">
        <v>90.714285714285708</v>
      </c>
      <c r="AW39" s="111">
        <v>119.10112359550563</v>
      </c>
      <c r="AX39" s="111">
        <v>104.57038391224862</v>
      </c>
      <c r="AY39" s="111">
        <v>81.305309734513273</v>
      </c>
      <c r="AZ39" s="111">
        <v>96.214169821525147</v>
      </c>
      <c r="BA39" s="111">
        <v>88.843314191960616</v>
      </c>
      <c r="BB39" s="111">
        <v>75.733333333333334</v>
      </c>
      <c r="BC39" s="111">
        <v>97.86950732356857</v>
      </c>
      <c r="BD39" s="112">
        <v>86.808794137241847</v>
      </c>
      <c r="BE39" s="107">
        <v>57.58637956935403</v>
      </c>
      <c r="BF39" s="108">
        <v>68.323299602920457</v>
      </c>
      <c r="BG39" s="109">
        <v>62.893320671098451</v>
      </c>
      <c r="BH39" s="107">
        <v>95.836044242029928</v>
      </c>
      <c r="BI39" s="108">
        <v>114.8989898989899</v>
      </c>
      <c r="BJ39" s="109">
        <v>105.51105414931112</v>
      </c>
      <c r="BK39" s="107">
        <v>74.646781789638922</v>
      </c>
      <c r="BL39" s="108">
        <v>89.246077305778797</v>
      </c>
      <c r="BM39" s="109">
        <v>82.038364658012014</v>
      </c>
      <c r="BN39" s="107">
        <v>119.77547495682211</v>
      </c>
      <c r="BO39" s="108">
        <v>173.96883593033914</v>
      </c>
      <c r="BP39" s="109">
        <v>146.06491774121832</v>
      </c>
      <c r="BQ39" s="110">
        <v>162.26415094339623</v>
      </c>
      <c r="BR39" s="111">
        <v>272.72727272727269</v>
      </c>
      <c r="BS39" s="111">
        <v>212.37113402061857</v>
      </c>
      <c r="BT39" s="111">
        <v>116.94214876033058</v>
      </c>
      <c r="BU39" s="111">
        <v>178.92376681614351</v>
      </c>
      <c r="BV39" s="111">
        <v>146.66666666666666</v>
      </c>
      <c r="BW39" s="111">
        <v>104.07801418439718</v>
      </c>
      <c r="BX39" s="111">
        <v>143.68231046931407</v>
      </c>
      <c r="BY39" s="111">
        <v>123.7030411449016</v>
      </c>
      <c r="BZ39" s="111">
        <v>138.33992094861659</v>
      </c>
      <c r="CA39" s="111">
        <v>208.29694323144105</v>
      </c>
      <c r="CB39" s="111">
        <v>171.57676348547716</v>
      </c>
      <c r="CC39" s="111">
        <v>176.08695652173913</v>
      </c>
      <c r="CD39" s="111">
        <v>258.53658536585368</v>
      </c>
      <c r="CE39" s="112">
        <v>214.94252873563218</v>
      </c>
      <c r="CF39" s="107">
        <v>129.91452991452991</v>
      </c>
      <c r="CG39" s="108">
        <v>195.78189300411523</v>
      </c>
      <c r="CH39" s="109">
        <v>161.53086419753086</v>
      </c>
      <c r="CI39" s="110">
        <v>133.33333333333331</v>
      </c>
      <c r="CJ39" s="111">
        <v>185.23489932885906</v>
      </c>
      <c r="CK39" s="111">
        <v>159.19732441471572</v>
      </c>
      <c r="CL39" s="111">
        <v>149.11242603550298</v>
      </c>
      <c r="CM39" s="111">
        <v>251.40845070422534</v>
      </c>
      <c r="CN39" s="111">
        <v>195.81993569131834</v>
      </c>
      <c r="CO39" s="111">
        <v>124.34782608695652</v>
      </c>
      <c r="CP39" s="111">
        <v>213.33333333333334</v>
      </c>
      <c r="CQ39" s="111">
        <v>165.1764705882353</v>
      </c>
      <c r="CR39" s="111">
        <v>118.12080536912752</v>
      </c>
      <c r="CS39" s="111">
        <v>165.18691588785046</v>
      </c>
      <c r="CT39" s="111">
        <v>141.14285714285714</v>
      </c>
      <c r="CU39" s="111">
        <v>178.94736842105263</v>
      </c>
      <c r="CV39" s="111">
        <v>253.44827586206895</v>
      </c>
      <c r="CW39" s="109">
        <v>216.52173913043478</v>
      </c>
    </row>
    <row r="40" spans="1:101" ht="18" customHeight="1" x14ac:dyDescent="0.15">
      <c r="B40" s="114" t="s">
        <v>79</v>
      </c>
      <c r="C40" s="115">
        <v>43.556199772485414</v>
      </c>
      <c r="D40" s="116">
        <v>58.944775497636336</v>
      </c>
      <c r="E40" s="117">
        <v>51.300210549342374</v>
      </c>
      <c r="F40" s="115">
        <v>40.394848077975034</v>
      </c>
      <c r="G40" s="116">
        <v>54.306824810421929</v>
      </c>
      <c r="H40" s="117">
        <v>47.430004178854993</v>
      </c>
      <c r="I40" s="118">
        <v>40.026893769610041</v>
      </c>
      <c r="J40" s="116">
        <v>61.09309865678555</v>
      </c>
      <c r="K40" s="116">
        <v>50.3872437357631</v>
      </c>
      <c r="L40" s="116">
        <v>36.097717775634848</v>
      </c>
      <c r="M40" s="116">
        <v>51.407811080835607</v>
      </c>
      <c r="N40" s="116">
        <v>43.981914561895849</v>
      </c>
      <c r="O40" s="116">
        <v>37.98576902025178</v>
      </c>
      <c r="P40" s="116">
        <v>57.79134589859305</v>
      </c>
      <c r="Q40" s="116">
        <v>48.039347796792889</v>
      </c>
      <c r="R40" s="116">
        <v>69.974226804123703</v>
      </c>
      <c r="S40" s="116">
        <v>105.79710144927536</v>
      </c>
      <c r="T40" s="116">
        <v>86.834924965893592</v>
      </c>
      <c r="U40" s="116">
        <v>68.310502283105023</v>
      </c>
      <c r="V40" s="116">
        <v>90.325670498084293</v>
      </c>
      <c r="W40" s="116">
        <v>79.055633473585786</v>
      </c>
      <c r="X40" s="116">
        <v>36.591771228479722</v>
      </c>
      <c r="Y40" s="116">
        <v>45.055710306406688</v>
      </c>
      <c r="Z40" s="116">
        <v>40.922046458600541</v>
      </c>
      <c r="AA40" s="116">
        <v>46.652553585604657</v>
      </c>
      <c r="AB40" s="116">
        <v>57.274045432576123</v>
      </c>
      <c r="AC40" s="116">
        <v>52.204117721359097</v>
      </c>
      <c r="AD40" s="116">
        <v>33.295557570262915</v>
      </c>
      <c r="AE40" s="116">
        <v>42.896935933147631</v>
      </c>
      <c r="AF40" s="116">
        <v>38.231082718361051</v>
      </c>
      <c r="AG40" s="116">
        <v>26.998713471788271</v>
      </c>
      <c r="AH40" s="116">
        <v>38.097043214556479</v>
      </c>
      <c r="AI40" s="116">
        <v>32.462442847811893</v>
      </c>
      <c r="AJ40" s="116">
        <v>32.515483563601713</v>
      </c>
      <c r="AK40" s="116">
        <v>41.273100616016428</v>
      </c>
      <c r="AL40" s="116">
        <v>36.988695956182269</v>
      </c>
      <c r="AM40" s="116">
        <v>57.326892109500804</v>
      </c>
      <c r="AN40" s="116">
        <v>91.607142857142847</v>
      </c>
      <c r="AO40" s="116">
        <v>73.581710414902631</v>
      </c>
      <c r="AP40" s="116">
        <v>75.598086124401902</v>
      </c>
      <c r="AQ40" s="116">
        <v>111.92170818505338</v>
      </c>
      <c r="AR40" s="116">
        <v>92.767031118587056</v>
      </c>
      <c r="AS40" s="116">
        <v>81.06312292358804</v>
      </c>
      <c r="AT40" s="116">
        <v>125.62277580071175</v>
      </c>
      <c r="AU40" s="116">
        <v>102.57731958762886</v>
      </c>
      <c r="AV40" s="116">
        <v>76.071428571428569</v>
      </c>
      <c r="AW40" s="116">
        <v>108.42696629213484</v>
      </c>
      <c r="AX40" s="116">
        <v>91.864716636197443</v>
      </c>
      <c r="AY40" s="116">
        <v>58.849557522123895</v>
      </c>
      <c r="AZ40" s="116">
        <v>74.90535424553812</v>
      </c>
      <c r="BA40" s="116">
        <v>66.967459666393211</v>
      </c>
      <c r="BB40" s="116">
        <v>55.066666666666663</v>
      </c>
      <c r="BC40" s="116">
        <v>78.82822902796272</v>
      </c>
      <c r="BD40" s="117">
        <v>66.955363091272474</v>
      </c>
      <c r="BE40" s="115">
        <v>32.936905358037052</v>
      </c>
      <c r="BF40" s="116">
        <v>44.690662226207252</v>
      </c>
      <c r="BG40" s="117">
        <v>38.746438746438741</v>
      </c>
      <c r="BH40" s="115">
        <v>78.204294079375401</v>
      </c>
      <c r="BI40" s="116">
        <v>98.800505050505052</v>
      </c>
      <c r="BJ40" s="117">
        <v>88.657481576417823</v>
      </c>
      <c r="BK40" s="115">
        <v>46.899529042386185</v>
      </c>
      <c r="BL40" s="116">
        <v>62.992728664370453</v>
      </c>
      <c r="BM40" s="117">
        <v>55.047471420267392</v>
      </c>
      <c r="BN40" s="115">
        <v>105.69948186528497</v>
      </c>
      <c r="BO40" s="116">
        <v>156.37030247479379</v>
      </c>
      <c r="BP40" s="117">
        <v>130.28012449977768</v>
      </c>
      <c r="BQ40" s="118">
        <v>154.71698113207549</v>
      </c>
      <c r="BR40" s="116">
        <v>265.90909090909093</v>
      </c>
      <c r="BS40" s="116">
        <v>205.15463917525773</v>
      </c>
      <c r="BT40" s="116">
        <v>102.89256198347107</v>
      </c>
      <c r="BU40" s="116">
        <v>164.57399103139014</v>
      </c>
      <c r="BV40" s="116">
        <v>132.47311827956989</v>
      </c>
      <c r="BW40" s="116">
        <v>90.248226950354621</v>
      </c>
      <c r="BX40" s="116">
        <v>122.92418772563177</v>
      </c>
      <c r="BY40" s="116">
        <v>106.44007155635063</v>
      </c>
      <c r="BZ40" s="116">
        <v>123.3201581027668</v>
      </c>
      <c r="CA40" s="116">
        <v>190.82969432314408</v>
      </c>
      <c r="CB40" s="116">
        <v>155.39419087136929</v>
      </c>
      <c r="CC40" s="116">
        <v>156.52173913043478</v>
      </c>
      <c r="CD40" s="116">
        <v>253.65853658536585</v>
      </c>
      <c r="CE40" s="117">
        <v>202.29885057471267</v>
      </c>
      <c r="CF40" s="115">
        <v>117.85375118708453</v>
      </c>
      <c r="CG40" s="116">
        <v>184.5679012345679</v>
      </c>
      <c r="CH40" s="117">
        <v>149.87654320987653</v>
      </c>
      <c r="CI40" s="118">
        <v>115.33333333333333</v>
      </c>
      <c r="CJ40" s="116">
        <v>173.15436241610738</v>
      </c>
      <c r="CK40" s="116">
        <v>144.14715719063545</v>
      </c>
      <c r="CL40" s="116">
        <v>134.31952662721892</v>
      </c>
      <c r="CM40" s="116">
        <v>244.36619718309859</v>
      </c>
      <c r="CN40" s="116">
        <v>184.56591639871382</v>
      </c>
      <c r="CO40" s="116">
        <v>113.47826086956523</v>
      </c>
      <c r="CP40" s="116">
        <v>203.07692307692307</v>
      </c>
      <c r="CQ40" s="116">
        <v>154.58823529411765</v>
      </c>
      <c r="CR40" s="116">
        <v>106.93512304250558</v>
      </c>
      <c r="CS40" s="116">
        <v>151.63551401869159</v>
      </c>
      <c r="CT40" s="116">
        <v>128.80000000000001</v>
      </c>
      <c r="CU40" s="116">
        <v>178.94736842105263</v>
      </c>
      <c r="CV40" s="116">
        <v>248.27586206896552</v>
      </c>
      <c r="CW40" s="117">
        <v>213.91304347826087</v>
      </c>
    </row>
    <row r="41" spans="1:101" ht="18" customHeight="1" x14ac:dyDescent="0.15">
      <c r="B41" s="114" t="s">
        <v>80</v>
      </c>
      <c r="C41" s="115">
        <v>23.112913287585776</v>
      </c>
      <c r="D41" s="116">
        <v>21.854340620528518</v>
      </c>
      <c r="E41" s="117">
        <v>22.479560307347352</v>
      </c>
      <c r="F41" s="115">
        <v>23.273161271072652</v>
      </c>
      <c r="G41" s="116">
        <v>21.823352129107526</v>
      </c>
      <c r="H41" s="117">
        <v>22.540006391189991</v>
      </c>
      <c r="I41" s="118">
        <v>24.294038547736442</v>
      </c>
      <c r="J41" s="116">
        <v>22.232515053265402</v>
      </c>
      <c r="K41" s="116">
        <v>23.280182232346242</v>
      </c>
      <c r="L41" s="116">
        <v>26.036644165863066</v>
      </c>
      <c r="M41" s="116">
        <v>25.734181047532545</v>
      </c>
      <c r="N41" s="116">
        <v>25.880885562831306</v>
      </c>
      <c r="O41" s="116">
        <v>22.085385878489326</v>
      </c>
      <c r="P41" s="116">
        <v>22.059994690735333</v>
      </c>
      <c r="Q41" s="116">
        <v>22.072496968063604</v>
      </c>
      <c r="R41" s="116">
        <v>16.752577319587626</v>
      </c>
      <c r="S41" s="116">
        <v>15.797101449275363</v>
      </c>
      <c r="T41" s="116">
        <v>16.302864938608458</v>
      </c>
      <c r="U41" s="116">
        <v>17.351598173515981</v>
      </c>
      <c r="V41" s="116">
        <v>18.29501915708812</v>
      </c>
      <c r="W41" s="116">
        <v>17.812061711079945</v>
      </c>
      <c r="X41" s="116">
        <v>25.882696235774734</v>
      </c>
      <c r="Y41" s="116">
        <v>22.910863509749305</v>
      </c>
      <c r="Z41" s="116">
        <v>24.362263075388345</v>
      </c>
      <c r="AA41" s="116">
        <v>25.112463614712887</v>
      </c>
      <c r="AB41" s="116">
        <v>20.565490575157082</v>
      </c>
      <c r="AC41" s="116">
        <v>22.735884804850322</v>
      </c>
      <c r="AD41" s="116">
        <v>24.297370806890299</v>
      </c>
      <c r="AE41" s="116">
        <v>24.233983286908078</v>
      </c>
      <c r="AF41" s="116">
        <v>24.264786870800751</v>
      </c>
      <c r="AG41" s="116">
        <v>20.933651902223858</v>
      </c>
      <c r="AH41" s="116">
        <v>20.678544351781653</v>
      </c>
      <c r="AI41" s="116">
        <v>20.808061957637399</v>
      </c>
      <c r="AJ41" s="116">
        <v>25.440686040971894</v>
      </c>
      <c r="AK41" s="116">
        <v>22.336299338352728</v>
      </c>
      <c r="AL41" s="116">
        <v>23.855028551450879</v>
      </c>
      <c r="AM41" s="116">
        <v>13.687600644122384</v>
      </c>
      <c r="AN41" s="116">
        <v>16.964285714285715</v>
      </c>
      <c r="AO41" s="116">
        <v>15.241320914479257</v>
      </c>
      <c r="AP41" s="116">
        <v>15.151515151515152</v>
      </c>
      <c r="AQ41" s="116">
        <v>15.480427046263346</v>
      </c>
      <c r="AR41" s="116">
        <v>15.306980656013458</v>
      </c>
      <c r="AS41" s="116">
        <v>18.604651162790699</v>
      </c>
      <c r="AT41" s="116">
        <v>16.014234875444842</v>
      </c>
      <c r="AU41" s="116">
        <v>17.353951890034363</v>
      </c>
      <c r="AV41" s="116">
        <v>14.642857142857144</v>
      </c>
      <c r="AW41" s="116">
        <v>10.674157303370785</v>
      </c>
      <c r="AX41" s="116">
        <v>12.705667276051189</v>
      </c>
      <c r="AY41" s="116">
        <v>22.455752212389378</v>
      </c>
      <c r="AZ41" s="116">
        <v>21.308815575987019</v>
      </c>
      <c r="BA41" s="116">
        <v>21.875854525567405</v>
      </c>
      <c r="BB41" s="116">
        <v>20.666666666666668</v>
      </c>
      <c r="BC41" s="116">
        <v>19.04127829560586</v>
      </c>
      <c r="BD41" s="117">
        <v>19.853431045969351</v>
      </c>
      <c r="BE41" s="115">
        <v>24.649474211316978</v>
      </c>
      <c r="BF41" s="116">
        <v>23.632637376713205</v>
      </c>
      <c r="BG41" s="117">
        <v>24.146881924659702</v>
      </c>
      <c r="BH41" s="115">
        <v>17.631750162654523</v>
      </c>
      <c r="BI41" s="116">
        <v>16.098484848484848</v>
      </c>
      <c r="BJ41" s="117">
        <v>16.853572572893302</v>
      </c>
      <c r="BK41" s="115">
        <v>27.747252747252748</v>
      </c>
      <c r="BL41" s="116">
        <v>26.253348641408341</v>
      </c>
      <c r="BM41" s="117">
        <v>26.990893237744622</v>
      </c>
      <c r="BN41" s="115">
        <v>14.075993091537134</v>
      </c>
      <c r="BO41" s="116">
        <v>17.598533455545372</v>
      </c>
      <c r="BP41" s="117">
        <v>15.784793241440639</v>
      </c>
      <c r="BQ41" s="118">
        <v>7.5471698113207548</v>
      </c>
      <c r="BR41" s="116">
        <v>6.8181818181818175</v>
      </c>
      <c r="BS41" s="116">
        <v>7.216494845360824</v>
      </c>
      <c r="BT41" s="116">
        <v>14.049586776859504</v>
      </c>
      <c r="BU41" s="116">
        <v>14.349775784753364</v>
      </c>
      <c r="BV41" s="116">
        <v>14.193548387096774</v>
      </c>
      <c r="BW41" s="116">
        <v>13.829787234042554</v>
      </c>
      <c r="BX41" s="116">
        <v>20.758122743682311</v>
      </c>
      <c r="BY41" s="116">
        <v>17.262969588550984</v>
      </c>
      <c r="BZ41" s="116">
        <v>15.019762845849801</v>
      </c>
      <c r="CA41" s="116">
        <v>17.467248908296941</v>
      </c>
      <c r="CB41" s="116">
        <v>16.182572614107883</v>
      </c>
      <c r="CC41" s="116">
        <v>19.565217391304348</v>
      </c>
      <c r="CD41" s="116">
        <v>4.8780487804878048</v>
      </c>
      <c r="CE41" s="117">
        <v>12.643678160919542</v>
      </c>
      <c r="CF41" s="115">
        <v>12.060778727445394</v>
      </c>
      <c r="CG41" s="116">
        <v>11.213991769547325</v>
      </c>
      <c r="CH41" s="117">
        <v>11.654320987654321</v>
      </c>
      <c r="CI41" s="118">
        <v>18</v>
      </c>
      <c r="CJ41" s="116">
        <v>12.080536912751679</v>
      </c>
      <c r="CK41" s="116">
        <v>15.050167224080269</v>
      </c>
      <c r="CL41" s="116">
        <v>14.792899408284024</v>
      </c>
      <c r="CM41" s="116">
        <v>7.042253521126761</v>
      </c>
      <c r="CN41" s="116">
        <v>11.254019292604502</v>
      </c>
      <c r="CO41" s="116">
        <v>10.869565217391305</v>
      </c>
      <c r="CP41" s="116">
        <v>10.256410256410255</v>
      </c>
      <c r="CQ41" s="116">
        <v>10.588235294117647</v>
      </c>
      <c r="CR41" s="116">
        <v>11.185682326621924</v>
      </c>
      <c r="CS41" s="116">
        <v>13.551401869158877</v>
      </c>
      <c r="CT41" s="116">
        <v>12.342857142857143</v>
      </c>
      <c r="CU41" s="116">
        <v>0</v>
      </c>
      <c r="CV41" s="116">
        <v>5.1724137931034484</v>
      </c>
      <c r="CW41" s="117">
        <v>2.6086956521739131</v>
      </c>
    </row>
    <row r="42" spans="1:101" s="113" customFormat="1" ht="18" customHeight="1" thickBot="1" x14ac:dyDescent="0.2">
      <c r="A42" s="105"/>
      <c r="B42" s="119" t="s">
        <v>81</v>
      </c>
      <c r="C42" s="120">
        <v>188.44963086449152</v>
      </c>
      <c r="D42" s="121">
        <v>269.71655892590746</v>
      </c>
      <c r="E42" s="122">
        <v>228.20824717187688</v>
      </c>
      <c r="F42" s="120">
        <v>173.56837606837607</v>
      </c>
      <c r="G42" s="121">
        <v>248.84731039091213</v>
      </c>
      <c r="H42" s="122">
        <v>210.425868367959</v>
      </c>
      <c r="I42" s="110">
        <v>164.76014760147601</v>
      </c>
      <c r="J42" s="111">
        <v>274.79166666666669</v>
      </c>
      <c r="K42" s="111">
        <v>216.43835616438358</v>
      </c>
      <c r="L42" s="111">
        <v>138.64197530864197</v>
      </c>
      <c r="M42" s="111">
        <v>199.76470588235293</v>
      </c>
      <c r="N42" s="111">
        <v>169.93975903614458</v>
      </c>
      <c r="O42" s="111">
        <v>171.99504337050806</v>
      </c>
      <c r="P42" s="111">
        <v>261.97352587244285</v>
      </c>
      <c r="Q42" s="111">
        <v>217.64346764346763</v>
      </c>
      <c r="R42" s="111">
        <v>417.69230769230774</v>
      </c>
      <c r="S42" s="111">
        <v>669.72477064220186</v>
      </c>
      <c r="T42" s="111">
        <v>532.63598326359829</v>
      </c>
      <c r="U42" s="111">
        <v>393.68421052631578</v>
      </c>
      <c r="V42" s="111">
        <v>493.71727748691097</v>
      </c>
      <c r="W42" s="111">
        <v>443.83202099737531</v>
      </c>
      <c r="X42" s="111">
        <v>141.37542277339347</v>
      </c>
      <c r="Y42" s="111">
        <v>196.65653495440728</v>
      </c>
      <c r="Z42" s="111">
        <v>167.97309154723604</v>
      </c>
      <c r="AA42" s="111">
        <v>185.77449947312959</v>
      </c>
      <c r="AB42" s="111">
        <v>278.4958871915394</v>
      </c>
      <c r="AC42" s="111">
        <v>229.61111111111111</v>
      </c>
      <c r="AD42" s="111">
        <v>137.03358208955223</v>
      </c>
      <c r="AE42" s="111">
        <v>177.01149425287358</v>
      </c>
      <c r="AF42" s="111">
        <v>157.55787562414889</v>
      </c>
      <c r="AG42" s="111">
        <v>128.97278314310799</v>
      </c>
      <c r="AH42" s="111">
        <v>184.23464711274059</v>
      </c>
      <c r="AI42" s="111">
        <v>156.00896860986546</v>
      </c>
      <c r="AJ42" s="111">
        <v>127.80898876404494</v>
      </c>
      <c r="AK42" s="111">
        <v>184.78038815117466</v>
      </c>
      <c r="AL42" s="111">
        <v>155.0561797752809</v>
      </c>
      <c r="AM42" s="111">
        <v>418.82352941176475</v>
      </c>
      <c r="AN42" s="111">
        <v>540</v>
      </c>
      <c r="AO42" s="111">
        <v>482.77777777777777</v>
      </c>
      <c r="AP42" s="111">
        <v>498.94736842105266</v>
      </c>
      <c r="AQ42" s="111">
        <v>722.98850574712651</v>
      </c>
      <c r="AR42" s="111">
        <v>606.04395604395597</v>
      </c>
      <c r="AS42" s="111">
        <v>435.71428571428567</v>
      </c>
      <c r="AT42" s="111">
        <v>784.44444444444446</v>
      </c>
      <c r="AU42" s="111">
        <v>591.08910891089113</v>
      </c>
      <c r="AV42" s="111">
        <v>519.51219512195121</v>
      </c>
      <c r="AW42" s="111">
        <v>1015.7894736842104</v>
      </c>
      <c r="AX42" s="111">
        <v>723.02158273381303</v>
      </c>
      <c r="AY42" s="111">
        <v>262.06896551724139</v>
      </c>
      <c r="AZ42" s="111">
        <v>351.52284263959388</v>
      </c>
      <c r="BA42" s="111">
        <v>306.125</v>
      </c>
      <c r="BB42" s="111">
        <v>266.45161290322579</v>
      </c>
      <c r="BC42" s="111">
        <v>413.98601398601397</v>
      </c>
      <c r="BD42" s="112">
        <v>337.24832214765098</v>
      </c>
      <c r="BE42" s="120">
        <v>133.62112747587608</v>
      </c>
      <c r="BF42" s="121">
        <v>189.10569105691059</v>
      </c>
      <c r="BG42" s="122">
        <v>160.46145778710016</v>
      </c>
      <c r="BH42" s="120">
        <v>443.54243542435421</v>
      </c>
      <c r="BI42" s="121">
        <v>613.72549019607845</v>
      </c>
      <c r="BJ42" s="122">
        <v>526.04562737642584</v>
      </c>
      <c r="BK42" s="120">
        <v>169.02404526166904</v>
      </c>
      <c r="BL42" s="121">
        <v>239.94169096209913</v>
      </c>
      <c r="BM42" s="122">
        <v>203.9483129935391</v>
      </c>
      <c r="BN42" s="120">
        <v>750.92024539877298</v>
      </c>
      <c r="BO42" s="121">
        <v>888.54166666666663</v>
      </c>
      <c r="BP42" s="122">
        <v>825.35211267605644</v>
      </c>
      <c r="BQ42" s="110">
        <v>2050</v>
      </c>
      <c r="BR42" s="111">
        <v>3900</v>
      </c>
      <c r="BS42" s="111">
        <v>2842.8571428571427</v>
      </c>
      <c r="BT42" s="111">
        <v>732.35294117647061</v>
      </c>
      <c r="BU42" s="111">
        <v>1146.875</v>
      </c>
      <c r="BV42" s="111">
        <v>933.33333333333337</v>
      </c>
      <c r="BW42" s="111">
        <v>652.56410256410254</v>
      </c>
      <c r="BX42" s="111">
        <v>592.17391304347825</v>
      </c>
      <c r="BY42" s="111">
        <v>616.58031088082896</v>
      </c>
      <c r="BZ42" s="111">
        <v>821.0526315789474</v>
      </c>
      <c r="CA42" s="111">
        <v>1092.5</v>
      </c>
      <c r="CB42" s="111">
        <v>960.25641025641016</v>
      </c>
      <c r="CC42" s="111">
        <v>800</v>
      </c>
      <c r="CD42" s="111">
        <v>5200</v>
      </c>
      <c r="CE42" s="112">
        <v>1600</v>
      </c>
      <c r="CF42" s="120">
        <v>977.16535433070874</v>
      </c>
      <c r="CG42" s="121">
        <v>1645.8715596330276</v>
      </c>
      <c r="CH42" s="122">
        <v>1286.0169491525423</v>
      </c>
      <c r="CI42" s="110">
        <v>640.74074074074076</v>
      </c>
      <c r="CJ42" s="111">
        <v>1433.3333333333335</v>
      </c>
      <c r="CK42" s="111">
        <v>957.77777777777771</v>
      </c>
      <c r="CL42" s="111">
        <v>908</v>
      </c>
      <c r="CM42" s="111">
        <v>3470.0000000000005</v>
      </c>
      <c r="CN42" s="111">
        <v>1639.9999999999998</v>
      </c>
      <c r="CO42" s="111">
        <v>1044</v>
      </c>
      <c r="CP42" s="111">
        <v>1980</v>
      </c>
      <c r="CQ42" s="111">
        <v>1460</v>
      </c>
      <c r="CR42" s="111">
        <v>956</v>
      </c>
      <c r="CS42" s="111">
        <v>1118.9655172413793</v>
      </c>
      <c r="CT42" s="111">
        <v>1043.5185185185185</v>
      </c>
      <c r="CU42" s="111" t="e">
        <v>#DIV/0!</v>
      </c>
      <c r="CV42" s="111">
        <v>4800</v>
      </c>
      <c r="CW42" s="112">
        <v>8200</v>
      </c>
    </row>
    <row r="43" spans="1:101" ht="7.5" customHeight="1" x14ac:dyDescent="0.15"/>
    <row r="44" spans="1:101" ht="15.75" customHeight="1" x14ac:dyDescent="0.15">
      <c r="C44" s="102" t="s">
        <v>82</v>
      </c>
      <c r="D44" s="113"/>
      <c r="E44" s="113"/>
      <c r="F44" s="113" t="s">
        <v>112</v>
      </c>
      <c r="G44" s="113"/>
    </row>
    <row r="45" spans="1:101" ht="14.25" customHeight="1" x14ac:dyDescent="0.15">
      <c r="C45" s="113"/>
      <c r="D45" s="113"/>
      <c r="E45" s="113"/>
      <c r="F45" s="113" t="s">
        <v>113</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114</v>
      </c>
    </row>
    <row r="52" spans="3:29" ht="7.5" customHeight="1" x14ac:dyDescent="0.15">
      <c r="C52" s="113"/>
      <c r="D52" s="113"/>
      <c r="E52" s="113"/>
      <c r="G52" s="113"/>
      <c r="H52" s="113"/>
    </row>
    <row r="53" spans="3:29" ht="14.25" customHeight="1" x14ac:dyDescent="0.15">
      <c r="C53" s="113"/>
      <c r="D53" s="113"/>
      <c r="E53" s="113"/>
      <c r="F53" s="113" t="s">
        <v>115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116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117</v>
      </c>
      <c r="E3" s="14"/>
      <c r="F3" s="12"/>
      <c r="G3" s="11"/>
      <c r="H3" s="14"/>
      <c r="I3" s="11"/>
      <c r="J3" s="14"/>
      <c r="K3" s="14"/>
      <c r="L3" s="14"/>
      <c r="M3" s="14"/>
      <c r="N3" s="14"/>
      <c r="O3" s="14"/>
      <c r="P3" s="14"/>
      <c r="Q3" s="14"/>
      <c r="R3" s="14"/>
      <c r="S3" s="14"/>
      <c r="T3" s="14"/>
      <c r="U3" s="14"/>
      <c r="V3" s="14"/>
      <c r="W3" s="14"/>
      <c r="X3" s="14"/>
      <c r="Y3" s="14"/>
      <c r="Z3" s="14"/>
      <c r="AA3" s="14"/>
      <c r="AB3" s="14"/>
      <c r="AC3" s="14"/>
      <c r="AD3" s="14" t="s">
        <v>118</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119</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120</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121</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90935</v>
      </c>
      <c r="D7" s="40">
        <v>99869</v>
      </c>
      <c r="E7" s="41">
        <v>190804</v>
      </c>
      <c r="F7" s="42">
        <v>65885</v>
      </c>
      <c r="G7" s="43">
        <v>72486</v>
      </c>
      <c r="H7" s="41">
        <v>138371</v>
      </c>
      <c r="I7" s="44">
        <v>3670</v>
      </c>
      <c r="J7" s="45">
        <v>3969</v>
      </c>
      <c r="K7" s="45">
        <v>7639</v>
      </c>
      <c r="L7" s="45">
        <v>5033</v>
      </c>
      <c r="M7" s="45">
        <v>5851</v>
      </c>
      <c r="N7" s="45">
        <v>10884</v>
      </c>
      <c r="O7" s="45">
        <v>5859</v>
      </c>
      <c r="P7" s="45">
        <v>6771</v>
      </c>
      <c r="Q7" s="45">
        <v>12630</v>
      </c>
      <c r="R7" s="45">
        <v>1496</v>
      </c>
      <c r="S7" s="45">
        <v>1544</v>
      </c>
      <c r="T7" s="45">
        <v>3040</v>
      </c>
      <c r="U7" s="45">
        <v>2036</v>
      </c>
      <c r="V7" s="45">
        <v>2184</v>
      </c>
      <c r="W7" s="45">
        <v>4220</v>
      </c>
      <c r="X7" s="45">
        <v>11139</v>
      </c>
      <c r="Y7" s="45">
        <v>12052</v>
      </c>
      <c r="Z7" s="45">
        <v>23191</v>
      </c>
      <c r="AA7" s="45">
        <v>6501</v>
      </c>
      <c r="AB7" s="45">
        <v>7362</v>
      </c>
      <c r="AC7" s="45">
        <v>13863</v>
      </c>
      <c r="AD7" s="45">
        <v>6939</v>
      </c>
      <c r="AE7" s="45">
        <v>7788</v>
      </c>
      <c r="AF7" s="45">
        <v>14727</v>
      </c>
      <c r="AG7" s="45">
        <v>8055</v>
      </c>
      <c r="AH7" s="45">
        <v>8401</v>
      </c>
      <c r="AI7" s="45">
        <v>16456</v>
      </c>
      <c r="AJ7" s="45">
        <v>6626</v>
      </c>
      <c r="AK7" s="45">
        <v>7159</v>
      </c>
      <c r="AL7" s="45">
        <v>13785</v>
      </c>
      <c r="AM7" s="45">
        <v>1064</v>
      </c>
      <c r="AN7" s="45">
        <v>1171</v>
      </c>
      <c r="AO7" s="45">
        <v>2235</v>
      </c>
      <c r="AP7" s="45">
        <v>1201</v>
      </c>
      <c r="AQ7" s="45">
        <v>1281</v>
      </c>
      <c r="AR7" s="45">
        <v>2482</v>
      </c>
      <c r="AS7" s="45">
        <v>602</v>
      </c>
      <c r="AT7" s="45">
        <v>680</v>
      </c>
      <c r="AU7" s="45">
        <v>1282</v>
      </c>
      <c r="AV7" s="45">
        <v>1070</v>
      </c>
      <c r="AW7" s="45">
        <v>1170</v>
      </c>
      <c r="AX7" s="45">
        <v>2240</v>
      </c>
      <c r="AY7" s="45">
        <v>3276</v>
      </c>
      <c r="AZ7" s="45">
        <v>3622</v>
      </c>
      <c r="BA7" s="45">
        <v>6898</v>
      </c>
      <c r="BB7" s="45">
        <v>1318</v>
      </c>
      <c r="BC7" s="45">
        <v>1481</v>
      </c>
      <c r="BD7" s="46">
        <v>2799</v>
      </c>
      <c r="BE7" s="47">
        <v>12606</v>
      </c>
      <c r="BF7" s="48">
        <v>13149</v>
      </c>
      <c r="BG7" s="46">
        <v>25755</v>
      </c>
      <c r="BH7" s="49">
        <v>3012</v>
      </c>
      <c r="BI7" s="45">
        <v>3410</v>
      </c>
      <c r="BJ7" s="46">
        <v>6422</v>
      </c>
      <c r="BK7" s="49">
        <v>4452</v>
      </c>
      <c r="BL7" s="45">
        <v>4943</v>
      </c>
      <c r="BM7" s="46">
        <v>9395</v>
      </c>
      <c r="BN7" s="49">
        <v>2555</v>
      </c>
      <c r="BO7" s="45">
        <v>2998</v>
      </c>
      <c r="BP7" s="46">
        <v>5553</v>
      </c>
      <c r="BQ7" s="44">
        <v>139</v>
      </c>
      <c r="BR7" s="45">
        <v>164</v>
      </c>
      <c r="BS7" s="45">
        <v>303</v>
      </c>
      <c r="BT7" s="45">
        <v>529</v>
      </c>
      <c r="BU7" s="45">
        <v>624</v>
      </c>
      <c r="BV7" s="45">
        <v>1153</v>
      </c>
      <c r="BW7" s="45">
        <v>1152</v>
      </c>
      <c r="BX7" s="45">
        <v>1353</v>
      </c>
      <c r="BY7" s="45">
        <v>2505</v>
      </c>
      <c r="BZ7" s="45">
        <v>608</v>
      </c>
      <c r="CA7" s="45">
        <v>710</v>
      </c>
      <c r="CB7" s="45">
        <v>1318</v>
      </c>
      <c r="CC7" s="45">
        <v>127</v>
      </c>
      <c r="CD7" s="45">
        <v>147</v>
      </c>
      <c r="CE7" s="46">
        <v>274</v>
      </c>
      <c r="CF7" s="49">
        <v>2425</v>
      </c>
      <c r="CG7" s="45">
        <v>2883</v>
      </c>
      <c r="CH7" s="46">
        <v>5308</v>
      </c>
      <c r="CI7" s="44">
        <v>350</v>
      </c>
      <c r="CJ7" s="44">
        <v>426</v>
      </c>
      <c r="CK7" s="45">
        <v>776</v>
      </c>
      <c r="CL7" s="45">
        <v>421</v>
      </c>
      <c r="CM7" s="45">
        <v>498</v>
      </c>
      <c r="CN7" s="45">
        <v>919</v>
      </c>
      <c r="CO7" s="45">
        <v>517</v>
      </c>
      <c r="CP7" s="45">
        <v>615</v>
      </c>
      <c r="CQ7" s="45">
        <v>1132</v>
      </c>
      <c r="CR7" s="45">
        <v>978</v>
      </c>
      <c r="CS7" s="45">
        <v>1138</v>
      </c>
      <c r="CT7" s="45">
        <v>2116</v>
      </c>
      <c r="CU7" s="45">
        <v>159</v>
      </c>
      <c r="CV7" s="45">
        <v>206</v>
      </c>
      <c r="CW7" s="46">
        <v>365</v>
      </c>
    </row>
    <row r="8" spans="1:256" s="60" customFormat="1" ht="18" customHeight="1" thickTop="1" x14ac:dyDescent="0.15">
      <c r="A8" s="51" t="s">
        <v>46</v>
      </c>
      <c r="B8" s="52" t="s">
        <v>47</v>
      </c>
      <c r="C8" s="53">
        <v>3729</v>
      </c>
      <c r="D8" s="54">
        <v>3638</v>
      </c>
      <c r="E8" s="55">
        <v>7367</v>
      </c>
      <c r="F8" s="53">
        <v>2795</v>
      </c>
      <c r="G8" s="54">
        <v>2752</v>
      </c>
      <c r="H8" s="55">
        <v>5547</v>
      </c>
      <c r="I8" s="56">
        <v>135</v>
      </c>
      <c r="J8" s="57">
        <v>128</v>
      </c>
      <c r="K8" s="57">
        <v>263</v>
      </c>
      <c r="L8" s="57">
        <v>193</v>
      </c>
      <c r="M8" s="57">
        <v>204</v>
      </c>
      <c r="N8" s="57">
        <v>397</v>
      </c>
      <c r="O8" s="57">
        <v>263</v>
      </c>
      <c r="P8" s="57">
        <v>285</v>
      </c>
      <c r="Q8" s="57">
        <v>548</v>
      </c>
      <c r="R8" s="57">
        <v>36</v>
      </c>
      <c r="S8" s="57">
        <v>21</v>
      </c>
      <c r="T8" s="57">
        <v>57</v>
      </c>
      <c r="U8" s="57">
        <v>54</v>
      </c>
      <c r="V8" s="57">
        <v>54</v>
      </c>
      <c r="W8" s="57">
        <v>108</v>
      </c>
      <c r="X8" s="57">
        <v>541</v>
      </c>
      <c r="Y8" s="57">
        <v>507</v>
      </c>
      <c r="Z8" s="57">
        <v>1048</v>
      </c>
      <c r="AA8" s="57">
        <v>243</v>
      </c>
      <c r="AB8" s="57">
        <v>234</v>
      </c>
      <c r="AC8" s="57">
        <v>477</v>
      </c>
      <c r="AD8" s="57">
        <v>345</v>
      </c>
      <c r="AE8" s="57">
        <v>366</v>
      </c>
      <c r="AF8" s="57">
        <v>711</v>
      </c>
      <c r="AG8" s="57">
        <v>369</v>
      </c>
      <c r="AH8" s="57">
        <v>368</v>
      </c>
      <c r="AI8" s="57">
        <v>737</v>
      </c>
      <c r="AJ8" s="57">
        <v>357</v>
      </c>
      <c r="AK8" s="57">
        <v>332</v>
      </c>
      <c r="AL8" s="57">
        <v>689</v>
      </c>
      <c r="AM8" s="57">
        <v>20</v>
      </c>
      <c r="AN8" s="57">
        <v>24</v>
      </c>
      <c r="AO8" s="57">
        <v>44</v>
      </c>
      <c r="AP8" s="57">
        <v>24</v>
      </c>
      <c r="AQ8" s="57">
        <v>24</v>
      </c>
      <c r="AR8" s="57">
        <v>48</v>
      </c>
      <c r="AS8" s="57">
        <v>10</v>
      </c>
      <c r="AT8" s="57">
        <v>13</v>
      </c>
      <c r="AU8" s="57">
        <v>23</v>
      </c>
      <c r="AV8" s="57">
        <v>19</v>
      </c>
      <c r="AW8" s="57">
        <v>13</v>
      </c>
      <c r="AX8" s="57">
        <v>32</v>
      </c>
      <c r="AY8" s="57">
        <v>143</v>
      </c>
      <c r="AZ8" s="57">
        <v>136</v>
      </c>
      <c r="BA8" s="57">
        <v>279</v>
      </c>
      <c r="BB8" s="57">
        <v>43</v>
      </c>
      <c r="BC8" s="57">
        <v>43</v>
      </c>
      <c r="BD8" s="58">
        <v>86</v>
      </c>
      <c r="BE8" s="59">
        <v>617</v>
      </c>
      <c r="BF8" s="57">
        <v>571</v>
      </c>
      <c r="BG8" s="58">
        <v>1188</v>
      </c>
      <c r="BH8" s="59">
        <v>73</v>
      </c>
      <c r="BI8" s="57">
        <v>68</v>
      </c>
      <c r="BJ8" s="58">
        <v>141</v>
      </c>
      <c r="BK8" s="59">
        <v>184</v>
      </c>
      <c r="BL8" s="57">
        <v>190</v>
      </c>
      <c r="BM8" s="58">
        <v>374</v>
      </c>
      <c r="BN8" s="59">
        <v>41</v>
      </c>
      <c r="BO8" s="57">
        <v>37</v>
      </c>
      <c r="BP8" s="58">
        <v>78</v>
      </c>
      <c r="BQ8" s="56">
        <v>0</v>
      </c>
      <c r="BR8" s="57">
        <v>1</v>
      </c>
      <c r="BS8" s="57">
        <v>1</v>
      </c>
      <c r="BT8" s="57">
        <v>5</v>
      </c>
      <c r="BU8" s="57">
        <v>4</v>
      </c>
      <c r="BV8" s="57">
        <v>9</v>
      </c>
      <c r="BW8" s="57">
        <v>21</v>
      </c>
      <c r="BX8" s="57">
        <v>17</v>
      </c>
      <c r="BY8" s="57">
        <v>38</v>
      </c>
      <c r="BZ8" s="57">
        <v>13</v>
      </c>
      <c r="CA8" s="57">
        <v>15</v>
      </c>
      <c r="CB8" s="57">
        <v>28</v>
      </c>
      <c r="CC8" s="57">
        <v>2</v>
      </c>
      <c r="CD8" s="57">
        <v>0</v>
      </c>
      <c r="CE8" s="58">
        <v>2</v>
      </c>
      <c r="CF8" s="59">
        <v>19</v>
      </c>
      <c r="CG8" s="57">
        <v>20</v>
      </c>
      <c r="CH8" s="58">
        <v>39</v>
      </c>
      <c r="CI8" s="56">
        <v>2</v>
      </c>
      <c r="CJ8" s="57">
        <v>2</v>
      </c>
      <c r="CK8" s="57">
        <v>4</v>
      </c>
      <c r="CL8" s="57">
        <v>3</v>
      </c>
      <c r="CM8" s="57">
        <v>2</v>
      </c>
      <c r="CN8" s="57">
        <v>5</v>
      </c>
      <c r="CO8" s="57">
        <v>4</v>
      </c>
      <c r="CP8" s="57">
        <v>7</v>
      </c>
      <c r="CQ8" s="57">
        <v>11</v>
      </c>
      <c r="CR8" s="57">
        <v>10</v>
      </c>
      <c r="CS8" s="57">
        <v>8</v>
      </c>
      <c r="CT8" s="57">
        <v>18</v>
      </c>
      <c r="CU8" s="57">
        <v>0</v>
      </c>
      <c r="CV8" s="57">
        <v>1</v>
      </c>
      <c r="CW8" s="58">
        <v>1</v>
      </c>
    </row>
    <row r="9" spans="1:256" s="60" customFormat="1" ht="18" customHeight="1" x14ac:dyDescent="0.15">
      <c r="A9" s="61"/>
      <c r="B9" s="62" t="s">
        <v>48</v>
      </c>
      <c r="C9" s="63">
        <v>4422</v>
      </c>
      <c r="D9" s="64">
        <v>4069</v>
      </c>
      <c r="E9" s="65">
        <v>8491</v>
      </c>
      <c r="F9" s="63">
        <v>3287</v>
      </c>
      <c r="G9" s="64">
        <v>3030</v>
      </c>
      <c r="H9" s="65">
        <v>6317</v>
      </c>
      <c r="I9" s="66">
        <v>211</v>
      </c>
      <c r="J9" s="67">
        <v>172</v>
      </c>
      <c r="K9" s="67">
        <v>383</v>
      </c>
      <c r="L9" s="67">
        <v>301</v>
      </c>
      <c r="M9" s="67">
        <v>309</v>
      </c>
      <c r="N9" s="67">
        <v>610</v>
      </c>
      <c r="O9" s="67">
        <v>287</v>
      </c>
      <c r="P9" s="67">
        <v>251</v>
      </c>
      <c r="Q9" s="67">
        <v>538</v>
      </c>
      <c r="R9" s="67">
        <v>46</v>
      </c>
      <c r="S9" s="67">
        <v>37</v>
      </c>
      <c r="T9" s="67">
        <v>83</v>
      </c>
      <c r="U9" s="67">
        <v>64</v>
      </c>
      <c r="V9" s="67">
        <v>52</v>
      </c>
      <c r="W9" s="67">
        <v>116</v>
      </c>
      <c r="X9" s="67">
        <v>604</v>
      </c>
      <c r="Y9" s="67">
        <v>567</v>
      </c>
      <c r="Z9" s="67">
        <v>1171</v>
      </c>
      <c r="AA9" s="67">
        <v>327</v>
      </c>
      <c r="AB9" s="67">
        <v>266</v>
      </c>
      <c r="AC9" s="67">
        <v>593</v>
      </c>
      <c r="AD9" s="67">
        <v>386</v>
      </c>
      <c r="AE9" s="67">
        <v>392</v>
      </c>
      <c r="AF9" s="67">
        <v>778</v>
      </c>
      <c r="AG9" s="67">
        <v>402</v>
      </c>
      <c r="AH9" s="67">
        <v>379</v>
      </c>
      <c r="AI9" s="67">
        <v>781</v>
      </c>
      <c r="AJ9" s="67">
        <v>366</v>
      </c>
      <c r="AK9" s="67">
        <v>329</v>
      </c>
      <c r="AL9" s="67">
        <v>695</v>
      </c>
      <c r="AM9" s="67">
        <v>28</v>
      </c>
      <c r="AN9" s="67">
        <v>35</v>
      </c>
      <c r="AO9" s="67">
        <v>63</v>
      </c>
      <c r="AP9" s="67">
        <v>29</v>
      </c>
      <c r="AQ9" s="67">
        <v>34</v>
      </c>
      <c r="AR9" s="67">
        <v>63</v>
      </c>
      <c r="AS9" s="67">
        <v>17</v>
      </c>
      <c r="AT9" s="67">
        <v>10</v>
      </c>
      <c r="AU9" s="67">
        <v>27</v>
      </c>
      <c r="AV9" s="67">
        <v>30</v>
      </c>
      <c r="AW9" s="67">
        <v>20</v>
      </c>
      <c r="AX9" s="67">
        <v>50</v>
      </c>
      <c r="AY9" s="67">
        <v>133</v>
      </c>
      <c r="AZ9" s="67">
        <v>130</v>
      </c>
      <c r="BA9" s="67">
        <v>263</v>
      </c>
      <c r="BB9" s="67">
        <v>56</v>
      </c>
      <c r="BC9" s="67">
        <v>47</v>
      </c>
      <c r="BD9" s="68">
        <v>103</v>
      </c>
      <c r="BE9" s="69">
        <v>694</v>
      </c>
      <c r="BF9" s="67">
        <v>614</v>
      </c>
      <c r="BG9" s="68">
        <v>1308</v>
      </c>
      <c r="BH9" s="69">
        <v>96</v>
      </c>
      <c r="BI9" s="67">
        <v>85</v>
      </c>
      <c r="BJ9" s="68">
        <v>181</v>
      </c>
      <c r="BK9" s="69">
        <v>260</v>
      </c>
      <c r="BL9" s="67">
        <v>239</v>
      </c>
      <c r="BM9" s="68">
        <v>499</v>
      </c>
      <c r="BN9" s="69">
        <v>47</v>
      </c>
      <c r="BO9" s="67">
        <v>59</v>
      </c>
      <c r="BP9" s="68">
        <v>106</v>
      </c>
      <c r="BQ9" s="66">
        <v>2</v>
      </c>
      <c r="BR9" s="67">
        <v>2</v>
      </c>
      <c r="BS9" s="67">
        <v>4</v>
      </c>
      <c r="BT9" s="67">
        <v>8</v>
      </c>
      <c r="BU9" s="67">
        <v>14</v>
      </c>
      <c r="BV9" s="67">
        <v>22</v>
      </c>
      <c r="BW9" s="67">
        <v>26</v>
      </c>
      <c r="BX9" s="67">
        <v>32</v>
      </c>
      <c r="BY9" s="67">
        <v>58</v>
      </c>
      <c r="BZ9" s="67">
        <v>8</v>
      </c>
      <c r="CA9" s="67">
        <v>11</v>
      </c>
      <c r="CB9" s="67">
        <v>19</v>
      </c>
      <c r="CC9" s="67">
        <v>3</v>
      </c>
      <c r="CD9" s="67">
        <v>0</v>
      </c>
      <c r="CE9" s="68">
        <v>3</v>
      </c>
      <c r="CF9" s="69">
        <v>38</v>
      </c>
      <c r="CG9" s="67">
        <v>42</v>
      </c>
      <c r="CH9" s="68">
        <v>80</v>
      </c>
      <c r="CI9" s="66">
        <v>9</v>
      </c>
      <c r="CJ9" s="67">
        <v>7</v>
      </c>
      <c r="CK9" s="67">
        <v>16</v>
      </c>
      <c r="CL9" s="67">
        <v>9</v>
      </c>
      <c r="CM9" s="67">
        <v>8</v>
      </c>
      <c r="CN9" s="67">
        <v>17</v>
      </c>
      <c r="CO9" s="67">
        <v>9</v>
      </c>
      <c r="CP9" s="67">
        <v>8</v>
      </c>
      <c r="CQ9" s="67">
        <v>17</v>
      </c>
      <c r="CR9" s="67">
        <v>11</v>
      </c>
      <c r="CS9" s="67">
        <v>18</v>
      </c>
      <c r="CT9" s="67">
        <v>29</v>
      </c>
      <c r="CU9" s="67">
        <v>0</v>
      </c>
      <c r="CV9" s="67">
        <v>1</v>
      </c>
      <c r="CW9" s="68">
        <v>1</v>
      </c>
    </row>
    <row r="10" spans="1:256" s="60" customFormat="1" ht="18" customHeight="1" thickBot="1" x14ac:dyDescent="0.2">
      <c r="A10" s="61"/>
      <c r="B10" s="70" t="s">
        <v>49</v>
      </c>
      <c r="C10" s="71">
        <v>4474</v>
      </c>
      <c r="D10" s="72">
        <v>4357</v>
      </c>
      <c r="E10" s="73">
        <v>8831</v>
      </c>
      <c r="F10" s="74">
        <v>3300</v>
      </c>
      <c r="G10" s="75">
        <v>3200</v>
      </c>
      <c r="H10" s="73">
        <v>6500</v>
      </c>
      <c r="I10" s="76">
        <v>198</v>
      </c>
      <c r="J10" s="77">
        <v>182</v>
      </c>
      <c r="K10" s="77">
        <v>380</v>
      </c>
      <c r="L10" s="77">
        <v>316</v>
      </c>
      <c r="M10" s="77">
        <v>335</v>
      </c>
      <c r="N10" s="77">
        <v>651</v>
      </c>
      <c r="O10" s="77">
        <v>263</v>
      </c>
      <c r="P10" s="77">
        <v>293</v>
      </c>
      <c r="Q10" s="77">
        <v>556</v>
      </c>
      <c r="R10" s="77">
        <v>48</v>
      </c>
      <c r="S10" s="77">
        <v>50</v>
      </c>
      <c r="T10" s="77">
        <v>98</v>
      </c>
      <c r="U10" s="77">
        <v>73</v>
      </c>
      <c r="V10" s="77">
        <v>83</v>
      </c>
      <c r="W10" s="77">
        <v>156</v>
      </c>
      <c r="X10" s="77">
        <v>632</v>
      </c>
      <c r="Y10" s="77">
        <v>570</v>
      </c>
      <c r="Z10" s="77">
        <v>1202</v>
      </c>
      <c r="AA10" s="77">
        <v>381</v>
      </c>
      <c r="AB10" s="77">
        <v>352</v>
      </c>
      <c r="AC10" s="77">
        <v>733</v>
      </c>
      <c r="AD10" s="77">
        <v>341</v>
      </c>
      <c r="AE10" s="77">
        <v>370</v>
      </c>
      <c r="AF10" s="77">
        <v>711</v>
      </c>
      <c r="AG10" s="77">
        <v>378</v>
      </c>
      <c r="AH10" s="77">
        <v>346</v>
      </c>
      <c r="AI10" s="77">
        <v>724</v>
      </c>
      <c r="AJ10" s="77">
        <v>347</v>
      </c>
      <c r="AK10" s="77">
        <v>321</v>
      </c>
      <c r="AL10" s="77">
        <v>668</v>
      </c>
      <c r="AM10" s="77">
        <v>38</v>
      </c>
      <c r="AN10" s="77">
        <v>38</v>
      </c>
      <c r="AO10" s="77">
        <v>76</v>
      </c>
      <c r="AP10" s="77">
        <v>41</v>
      </c>
      <c r="AQ10" s="77">
        <v>31</v>
      </c>
      <c r="AR10" s="77">
        <v>72</v>
      </c>
      <c r="AS10" s="77">
        <v>29</v>
      </c>
      <c r="AT10" s="77">
        <v>22</v>
      </c>
      <c r="AU10" s="77">
        <v>51</v>
      </c>
      <c r="AV10" s="77">
        <v>31</v>
      </c>
      <c r="AW10" s="77">
        <v>27</v>
      </c>
      <c r="AX10" s="77">
        <v>58</v>
      </c>
      <c r="AY10" s="77">
        <v>128</v>
      </c>
      <c r="AZ10" s="77">
        <v>127</v>
      </c>
      <c r="BA10" s="77">
        <v>255</v>
      </c>
      <c r="BB10" s="77">
        <v>56</v>
      </c>
      <c r="BC10" s="77">
        <v>53</v>
      </c>
      <c r="BD10" s="78">
        <v>109</v>
      </c>
      <c r="BE10" s="79">
        <v>658</v>
      </c>
      <c r="BF10" s="77">
        <v>653</v>
      </c>
      <c r="BG10" s="78">
        <v>1311</v>
      </c>
      <c r="BH10" s="79">
        <v>103</v>
      </c>
      <c r="BI10" s="77">
        <v>102</v>
      </c>
      <c r="BJ10" s="78">
        <v>205</v>
      </c>
      <c r="BK10" s="79">
        <v>264</v>
      </c>
      <c r="BL10" s="77">
        <v>256</v>
      </c>
      <c r="BM10" s="78">
        <v>520</v>
      </c>
      <c r="BN10" s="79">
        <v>77</v>
      </c>
      <c r="BO10" s="77">
        <v>97</v>
      </c>
      <c r="BP10" s="78">
        <v>174</v>
      </c>
      <c r="BQ10" s="76">
        <v>2</v>
      </c>
      <c r="BR10" s="77">
        <v>0</v>
      </c>
      <c r="BS10" s="77">
        <v>2</v>
      </c>
      <c r="BT10" s="77">
        <v>21</v>
      </c>
      <c r="BU10" s="77">
        <v>14</v>
      </c>
      <c r="BV10" s="77">
        <v>35</v>
      </c>
      <c r="BW10" s="77">
        <v>31</v>
      </c>
      <c r="BX10" s="77">
        <v>67</v>
      </c>
      <c r="BY10" s="77">
        <v>98</v>
      </c>
      <c r="BZ10" s="77">
        <v>19</v>
      </c>
      <c r="CA10" s="77">
        <v>14</v>
      </c>
      <c r="CB10" s="77">
        <v>33</v>
      </c>
      <c r="CC10" s="77">
        <v>4</v>
      </c>
      <c r="CD10" s="77">
        <v>2</v>
      </c>
      <c r="CE10" s="78">
        <v>6</v>
      </c>
      <c r="CF10" s="79">
        <v>72</v>
      </c>
      <c r="CG10" s="77">
        <v>49</v>
      </c>
      <c r="CH10" s="78">
        <v>121</v>
      </c>
      <c r="CI10" s="76">
        <v>16</v>
      </c>
      <c r="CJ10" s="77">
        <v>9</v>
      </c>
      <c r="CK10" s="77">
        <v>25</v>
      </c>
      <c r="CL10" s="77">
        <v>13</v>
      </c>
      <c r="CM10" s="77">
        <v>1</v>
      </c>
      <c r="CN10" s="77">
        <v>14</v>
      </c>
      <c r="CO10" s="77">
        <v>14</v>
      </c>
      <c r="CP10" s="77">
        <v>6</v>
      </c>
      <c r="CQ10" s="77">
        <v>20</v>
      </c>
      <c r="CR10" s="77">
        <v>29</v>
      </c>
      <c r="CS10" s="77">
        <v>32</v>
      </c>
      <c r="CT10" s="77">
        <v>61</v>
      </c>
      <c r="CU10" s="77">
        <v>0</v>
      </c>
      <c r="CV10" s="77">
        <v>1</v>
      </c>
      <c r="CW10" s="78">
        <v>1</v>
      </c>
    </row>
    <row r="11" spans="1:256" s="50" customFormat="1" ht="18" customHeight="1" thickBot="1" x14ac:dyDescent="0.2">
      <c r="A11" s="80"/>
      <c r="B11" s="81" t="s">
        <v>50</v>
      </c>
      <c r="C11" s="82">
        <v>12625</v>
      </c>
      <c r="D11" s="83">
        <v>12064</v>
      </c>
      <c r="E11" s="84">
        <v>24689</v>
      </c>
      <c r="F11" s="82">
        <v>9382</v>
      </c>
      <c r="G11" s="83">
        <v>8982</v>
      </c>
      <c r="H11" s="84">
        <v>18364</v>
      </c>
      <c r="I11" s="85">
        <v>544</v>
      </c>
      <c r="J11" s="86">
        <v>482</v>
      </c>
      <c r="K11" s="86">
        <v>1026</v>
      </c>
      <c r="L11" s="86">
        <v>810</v>
      </c>
      <c r="M11" s="86">
        <v>848</v>
      </c>
      <c r="N11" s="86">
        <v>1658</v>
      </c>
      <c r="O11" s="86">
        <v>813</v>
      </c>
      <c r="P11" s="86">
        <v>829</v>
      </c>
      <c r="Q11" s="86">
        <v>1642</v>
      </c>
      <c r="R11" s="86">
        <v>130</v>
      </c>
      <c r="S11" s="86">
        <v>108</v>
      </c>
      <c r="T11" s="86">
        <v>238</v>
      </c>
      <c r="U11" s="86">
        <v>191</v>
      </c>
      <c r="V11" s="86">
        <v>189</v>
      </c>
      <c r="W11" s="86">
        <v>380</v>
      </c>
      <c r="X11" s="86">
        <v>1777</v>
      </c>
      <c r="Y11" s="86">
        <v>1644</v>
      </c>
      <c r="Z11" s="86">
        <v>3421</v>
      </c>
      <c r="AA11" s="86">
        <v>951</v>
      </c>
      <c r="AB11" s="86">
        <v>852</v>
      </c>
      <c r="AC11" s="86">
        <v>1803</v>
      </c>
      <c r="AD11" s="86">
        <v>1072</v>
      </c>
      <c r="AE11" s="86">
        <v>1128</v>
      </c>
      <c r="AF11" s="86">
        <v>2200</v>
      </c>
      <c r="AG11" s="86">
        <v>1149</v>
      </c>
      <c r="AH11" s="86">
        <v>1093</v>
      </c>
      <c r="AI11" s="86">
        <v>2242</v>
      </c>
      <c r="AJ11" s="86">
        <v>1070</v>
      </c>
      <c r="AK11" s="86">
        <v>982</v>
      </c>
      <c r="AL11" s="86">
        <v>2052</v>
      </c>
      <c r="AM11" s="86">
        <v>86</v>
      </c>
      <c r="AN11" s="86">
        <v>97</v>
      </c>
      <c r="AO11" s="86">
        <v>183</v>
      </c>
      <c r="AP11" s="86">
        <v>94</v>
      </c>
      <c r="AQ11" s="86">
        <v>89</v>
      </c>
      <c r="AR11" s="86">
        <v>183</v>
      </c>
      <c r="AS11" s="86">
        <v>56</v>
      </c>
      <c r="AT11" s="86">
        <v>45</v>
      </c>
      <c r="AU11" s="86">
        <v>101</v>
      </c>
      <c r="AV11" s="86">
        <v>80</v>
      </c>
      <c r="AW11" s="86">
        <v>60</v>
      </c>
      <c r="AX11" s="86">
        <v>140</v>
      </c>
      <c r="AY11" s="86">
        <v>404</v>
      </c>
      <c r="AZ11" s="86">
        <v>393</v>
      </c>
      <c r="BA11" s="86">
        <v>797</v>
      </c>
      <c r="BB11" s="86">
        <v>155</v>
      </c>
      <c r="BC11" s="86">
        <v>143</v>
      </c>
      <c r="BD11" s="87">
        <v>298</v>
      </c>
      <c r="BE11" s="88">
        <v>1969</v>
      </c>
      <c r="BF11" s="86">
        <v>1838</v>
      </c>
      <c r="BG11" s="87">
        <v>3807</v>
      </c>
      <c r="BH11" s="88">
        <v>272</v>
      </c>
      <c r="BI11" s="86">
        <v>255</v>
      </c>
      <c r="BJ11" s="87">
        <v>527</v>
      </c>
      <c r="BK11" s="88">
        <v>708</v>
      </c>
      <c r="BL11" s="86">
        <v>685</v>
      </c>
      <c r="BM11" s="87">
        <v>1393</v>
      </c>
      <c r="BN11" s="88">
        <v>165</v>
      </c>
      <c r="BO11" s="86">
        <v>193</v>
      </c>
      <c r="BP11" s="87">
        <v>358</v>
      </c>
      <c r="BQ11" s="85">
        <v>4</v>
      </c>
      <c r="BR11" s="86">
        <v>3</v>
      </c>
      <c r="BS11" s="86">
        <v>7</v>
      </c>
      <c r="BT11" s="86">
        <v>34</v>
      </c>
      <c r="BU11" s="86">
        <v>32</v>
      </c>
      <c r="BV11" s="86">
        <v>66</v>
      </c>
      <c r="BW11" s="86">
        <v>78</v>
      </c>
      <c r="BX11" s="86">
        <v>116</v>
      </c>
      <c r="BY11" s="86">
        <v>194</v>
      </c>
      <c r="BZ11" s="86">
        <v>40</v>
      </c>
      <c r="CA11" s="86">
        <v>40</v>
      </c>
      <c r="CB11" s="86">
        <v>80</v>
      </c>
      <c r="CC11" s="86">
        <v>9</v>
      </c>
      <c r="CD11" s="86">
        <v>2</v>
      </c>
      <c r="CE11" s="87">
        <v>11</v>
      </c>
      <c r="CF11" s="88">
        <v>129</v>
      </c>
      <c r="CG11" s="86">
        <v>111</v>
      </c>
      <c r="CH11" s="87">
        <v>240</v>
      </c>
      <c r="CI11" s="85">
        <v>27</v>
      </c>
      <c r="CJ11" s="86">
        <v>18</v>
      </c>
      <c r="CK11" s="86">
        <v>45</v>
      </c>
      <c r="CL11" s="86">
        <v>25</v>
      </c>
      <c r="CM11" s="86">
        <v>11</v>
      </c>
      <c r="CN11" s="86">
        <v>36</v>
      </c>
      <c r="CO11" s="86">
        <v>27</v>
      </c>
      <c r="CP11" s="86">
        <v>21</v>
      </c>
      <c r="CQ11" s="86">
        <v>48</v>
      </c>
      <c r="CR11" s="86">
        <v>50</v>
      </c>
      <c r="CS11" s="86">
        <v>58</v>
      </c>
      <c r="CT11" s="86">
        <v>108</v>
      </c>
      <c r="CU11" s="86">
        <v>0</v>
      </c>
      <c r="CV11" s="86">
        <v>3</v>
      </c>
      <c r="CW11" s="87">
        <v>3</v>
      </c>
    </row>
    <row r="12" spans="1:256" s="50" customFormat="1" ht="18" customHeight="1" thickBot="1" x14ac:dyDescent="0.2">
      <c r="A12" s="89"/>
      <c r="B12" s="90" t="s">
        <v>51</v>
      </c>
      <c r="C12" s="91">
        <v>13.883543190190794</v>
      </c>
      <c r="D12" s="92">
        <v>12.079824570186945</v>
      </c>
      <c r="E12" s="93">
        <v>12.939456195886878</v>
      </c>
      <c r="F12" s="91">
        <v>14.239963572892162</v>
      </c>
      <c r="G12" s="92">
        <v>12.391358331263969</v>
      </c>
      <c r="H12" s="93">
        <v>13.271567019100825</v>
      </c>
      <c r="I12" s="94">
        <v>14.822888283378747</v>
      </c>
      <c r="J12" s="92">
        <v>12.144116906021669</v>
      </c>
      <c r="K12" s="92">
        <v>13.431077366147401</v>
      </c>
      <c r="L12" s="92">
        <v>16.093781045102322</v>
      </c>
      <c r="M12" s="92">
        <v>14.493249017262006</v>
      </c>
      <c r="N12" s="92">
        <v>15.233370084527747</v>
      </c>
      <c r="O12" s="92">
        <v>13.876088069636458</v>
      </c>
      <c r="P12" s="92">
        <v>12.243390931915522</v>
      </c>
      <c r="Q12" s="92">
        <v>13.00079176563737</v>
      </c>
      <c r="R12" s="92">
        <v>8.689839572192513</v>
      </c>
      <c r="S12" s="92">
        <v>6.9948186528497409</v>
      </c>
      <c r="T12" s="92">
        <v>7.8289473684210522</v>
      </c>
      <c r="U12" s="92">
        <v>9.3811394891944992</v>
      </c>
      <c r="V12" s="92">
        <v>8.6538461538461533</v>
      </c>
      <c r="W12" s="92">
        <v>9.0047393364928912</v>
      </c>
      <c r="X12" s="92">
        <v>15.952958075231169</v>
      </c>
      <c r="Y12" s="92">
        <v>13.64088947892466</v>
      </c>
      <c r="Z12" s="92">
        <v>14.751412185761717</v>
      </c>
      <c r="AA12" s="92">
        <v>14.628518689432395</v>
      </c>
      <c r="AB12" s="92">
        <v>11.572942135289324</v>
      </c>
      <c r="AC12" s="92">
        <v>13.005842891149102</v>
      </c>
      <c r="AD12" s="92">
        <v>15.448911946966421</v>
      </c>
      <c r="AE12" s="92">
        <v>14.48382126348228</v>
      </c>
      <c r="AF12" s="92">
        <v>14.938548244720581</v>
      </c>
      <c r="AG12" s="92">
        <v>14.264432029795158</v>
      </c>
      <c r="AH12" s="92">
        <v>13.010355910010713</v>
      </c>
      <c r="AI12" s="92">
        <v>13.624210014584346</v>
      </c>
      <c r="AJ12" s="92">
        <v>16.148505885904012</v>
      </c>
      <c r="AK12" s="92">
        <v>13.716999580947059</v>
      </c>
      <c r="AL12" s="92">
        <v>14.885745375408051</v>
      </c>
      <c r="AM12" s="92">
        <v>8.0827067669172923</v>
      </c>
      <c r="AN12" s="92">
        <v>8.2835183603757461</v>
      </c>
      <c r="AO12" s="92">
        <v>8.1879194630872476</v>
      </c>
      <c r="AP12" s="92">
        <v>7.8268109908409658</v>
      </c>
      <c r="AQ12" s="92">
        <v>6.9476971116315376</v>
      </c>
      <c r="AR12" s="92">
        <v>7.3730862207896859</v>
      </c>
      <c r="AS12" s="92">
        <v>9.3023255813953494</v>
      </c>
      <c r="AT12" s="92">
        <v>6.6176470588235299</v>
      </c>
      <c r="AU12" s="92">
        <v>7.8783151326053042</v>
      </c>
      <c r="AV12" s="92">
        <v>7.4766355140186906</v>
      </c>
      <c r="AW12" s="92">
        <v>5.1282051282051277</v>
      </c>
      <c r="AX12" s="92">
        <v>6.25</v>
      </c>
      <c r="AY12" s="92">
        <v>12.332112332112333</v>
      </c>
      <c r="AZ12" s="92">
        <v>10.850358917725014</v>
      </c>
      <c r="BA12" s="92">
        <v>11.554073644534647</v>
      </c>
      <c r="BB12" s="92">
        <v>11.760242792109256</v>
      </c>
      <c r="BC12" s="92">
        <v>9.6556380823767718</v>
      </c>
      <c r="BD12" s="93">
        <v>10.646659521257593</v>
      </c>
      <c r="BE12" s="91">
        <v>15.6195462478185</v>
      </c>
      <c r="BF12" s="92">
        <v>13.978249296524451</v>
      </c>
      <c r="BG12" s="93">
        <v>14.781595806639489</v>
      </c>
      <c r="BH12" s="91">
        <v>9.0305444887118203</v>
      </c>
      <c r="BI12" s="92">
        <v>7.4780058651026398</v>
      </c>
      <c r="BJ12" s="93">
        <v>8.206166303332294</v>
      </c>
      <c r="BK12" s="91">
        <v>15.902964959568733</v>
      </c>
      <c r="BL12" s="92">
        <v>13.857980983208579</v>
      </c>
      <c r="BM12" s="93">
        <v>14.827035657264503</v>
      </c>
      <c r="BN12" s="91">
        <v>6.4579256360078272</v>
      </c>
      <c r="BO12" s="92">
        <v>6.4376250833889257</v>
      </c>
      <c r="BP12" s="93">
        <v>6.4469656041779215</v>
      </c>
      <c r="BQ12" s="94">
        <v>2.877697841726619</v>
      </c>
      <c r="BR12" s="92">
        <v>1.8292682926829267</v>
      </c>
      <c r="BS12" s="92">
        <v>2.3102310231023102</v>
      </c>
      <c r="BT12" s="92">
        <v>6.4272211720226844</v>
      </c>
      <c r="BU12" s="92">
        <v>5.1282051282051277</v>
      </c>
      <c r="BV12" s="92">
        <v>5.7241977450130088</v>
      </c>
      <c r="BW12" s="92">
        <v>6.770833333333333</v>
      </c>
      <c r="BX12" s="92">
        <v>8.5735402808573546</v>
      </c>
      <c r="BY12" s="92">
        <v>7.7445109780439125</v>
      </c>
      <c r="BZ12" s="92">
        <v>6.5789473684210522</v>
      </c>
      <c r="CA12" s="92">
        <v>5.6338028169014089</v>
      </c>
      <c r="CB12" s="92">
        <v>6.0698027314112295</v>
      </c>
      <c r="CC12" s="92">
        <v>7.0866141732283463</v>
      </c>
      <c r="CD12" s="92">
        <v>1.3605442176870748</v>
      </c>
      <c r="CE12" s="93">
        <v>4.0145985401459852</v>
      </c>
      <c r="CF12" s="91">
        <v>5.3195876288659791</v>
      </c>
      <c r="CG12" s="92">
        <v>3.8501560874089491</v>
      </c>
      <c r="CH12" s="93">
        <v>4.5214770158251696</v>
      </c>
      <c r="CI12" s="94">
        <v>7.7142857142857135</v>
      </c>
      <c r="CJ12" s="92">
        <v>4.225352112676056</v>
      </c>
      <c r="CK12" s="92">
        <v>5.7989690721649483</v>
      </c>
      <c r="CL12" s="92">
        <v>5.938242280285035</v>
      </c>
      <c r="CM12" s="92">
        <v>2.2088353413654618</v>
      </c>
      <c r="CN12" s="92">
        <v>3.9173014145810661</v>
      </c>
      <c r="CO12" s="92">
        <v>5.2224371373307541</v>
      </c>
      <c r="CP12" s="92">
        <v>3.4146341463414638</v>
      </c>
      <c r="CQ12" s="92">
        <v>4.2402826855123674</v>
      </c>
      <c r="CR12" s="92">
        <v>5.112474437627812</v>
      </c>
      <c r="CS12" s="92">
        <v>5.0966608084358525</v>
      </c>
      <c r="CT12" s="92">
        <v>5.103969754253308</v>
      </c>
      <c r="CU12" s="92">
        <v>0</v>
      </c>
      <c r="CV12" s="92">
        <v>1.4563106796116505</v>
      </c>
      <c r="CW12" s="93">
        <v>0.82191780821917804</v>
      </c>
    </row>
    <row r="13" spans="1:256" s="60" customFormat="1" ht="18" customHeight="1" thickTop="1" x14ac:dyDescent="0.15">
      <c r="A13" s="51" t="s">
        <v>52</v>
      </c>
      <c r="B13" s="52" t="s">
        <v>53</v>
      </c>
      <c r="C13" s="53">
        <v>4886</v>
      </c>
      <c r="D13" s="54">
        <v>4653</v>
      </c>
      <c r="E13" s="55">
        <v>9539</v>
      </c>
      <c r="F13" s="53">
        <v>3790</v>
      </c>
      <c r="G13" s="54">
        <v>3579</v>
      </c>
      <c r="H13" s="55">
        <v>7369</v>
      </c>
      <c r="I13" s="56">
        <v>205</v>
      </c>
      <c r="J13" s="57">
        <v>170</v>
      </c>
      <c r="K13" s="57">
        <v>375</v>
      </c>
      <c r="L13" s="57">
        <v>302</v>
      </c>
      <c r="M13" s="57">
        <v>292</v>
      </c>
      <c r="N13" s="57">
        <v>594</v>
      </c>
      <c r="O13" s="57">
        <v>290</v>
      </c>
      <c r="P13" s="57">
        <v>258</v>
      </c>
      <c r="Q13" s="57">
        <v>548</v>
      </c>
      <c r="R13" s="57">
        <v>83</v>
      </c>
      <c r="S13" s="57">
        <v>78</v>
      </c>
      <c r="T13" s="57">
        <v>161</v>
      </c>
      <c r="U13" s="57">
        <v>71</v>
      </c>
      <c r="V13" s="57">
        <v>80</v>
      </c>
      <c r="W13" s="57">
        <v>151</v>
      </c>
      <c r="X13" s="57">
        <v>660</v>
      </c>
      <c r="Y13" s="57">
        <v>616</v>
      </c>
      <c r="Z13" s="57">
        <v>1276</v>
      </c>
      <c r="AA13" s="57">
        <v>377</v>
      </c>
      <c r="AB13" s="57">
        <v>419</v>
      </c>
      <c r="AC13" s="57">
        <v>796</v>
      </c>
      <c r="AD13" s="57">
        <v>419</v>
      </c>
      <c r="AE13" s="57">
        <v>376</v>
      </c>
      <c r="AF13" s="57">
        <v>795</v>
      </c>
      <c r="AG13" s="57">
        <v>655</v>
      </c>
      <c r="AH13" s="57">
        <v>574</v>
      </c>
      <c r="AI13" s="57">
        <v>1229</v>
      </c>
      <c r="AJ13" s="57">
        <v>337</v>
      </c>
      <c r="AK13" s="57">
        <v>368</v>
      </c>
      <c r="AL13" s="57">
        <v>705</v>
      </c>
      <c r="AM13" s="57">
        <v>63</v>
      </c>
      <c r="AN13" s="57">
        <v>40</v>
      </c>
      <c r="AO13" s="57">
        <v>103</v>
      </c>
      <c r="AP13" s="57">
        <v>49</v>
      </c>
      <c r="AQ13" s="57">
        <v>32</v>
      </c>
      <c r="AR13" s="57">
        <v>81</v>
      </c>
      <c r="AS13" s="57">
        <v>19</v>
      </c>
      <c r="AT13" s="57">
        <v>20</v>
      </c>
      <c r="AU13" s="57">
        <v>39</v>
      </c>
      <c r="AV13" s="57">
        <v>35</v>
      </c>
      <c r="AW13" s="57">
        <v>39</v>
      </c>
      <c r="AX13" s="57">
        <v>74</v>
      </c>
      <c r="AY13" s="57">
        <v>149</v>
      </c>
      <c r="AZ13" s="57">
        <v>146</v>
      </c>
      <c r="BA13" s="57">
        <v>295</v>
      </c>
      <c r="BB13" s="57">
        <v>76</v>
      </c>
      <c r="BC13" s="57">
        <v>71</v>
      </c>
      <c r="BD13" s="58">
        <v>147</v>
      </c>
      <c r="BE13" s="59">
        <v>591</v>
      </c>
      <c r="BF13" s="57">
        <v>557</v>
      </c>
      <c r="BG13" s="58">
        <v>1148</v>
      </c>
      <c r="BH13" s="59">
        <v>126</v>
      </c>
      <c r="BI13" s="57">
        <v>124</v>
      </c>
      <c r="BJ13" s="58">
        <v>250</v>
      </c>
      <c r="BK13" s="59">
        <v>209</v>
      </c>
      <c r="BL13" s="57">
        <v>238</v>
      </c>
      <c r="BM13" s="58">
        <v>447</v>
      </c>
      <c r="BN13" s="59">
        <v>86</v>
      </c>
      <c r="BO13" s="57">
        <v>78</v>
      </c>
      <c r="BP13" s="58">
        <v>164</v>
      </c>
      <c r="BQ13" s="56">
        <v>6</v>
      </c>
      <c r="BR13" s="57">
        <v>4</v>
      </c>
      <c r="BS13" s="57">
        <v>10</v>
      </c>
      <c r="BT13" s="57">
        <v>17</v>
      </c>
      <c r="BU13" s="57">
        <v>20</v>
      </c>
      <c r="BV13" s="57">
        <v>37</v>
      </c>
      <c r="BW13" s="57">
        <v>47</v>
      </c>
      <c r="BX13" s="57">
        <v>38</v>
      </c>
      <c r="BY13" s="57">
        <v>85</v>
      </c>
      <c r="BZ13" s="57">
        <v>15</v>
      </c>
      <c r="CA13" s="57">
        <v>14</v>
      </c>
      <c r="CB13" s="57">
        <v>29</v>
      </c>
      <c r="CC13" s="57">
        <v>1</v>
      </c>
      <c r="CD13" s="57">
        <v>2</v>
      </c>
      <c r="CE13" s="58">
        <v>3</v>
      </c>
      <c r="CF13" s="59">
        <v>84</v>
      </c>
      <c r="CG13" s="57">
        <v>77</v>
      </c>
      <c r="CH13" s="58">
        <v>161</v>
      </c>
      <c r="CI13" s="56">
        <v>13</v>
      </c>
      <c r="CJ13" s="57">
        <v>12</v>
      </c>
      <c r="CK13" s="57">
        <v>25</v>
      </c>
      <c r="CL13" s="57">
        <v>8</v>
      </c>
      <c r="CM13" s="57">
        <v>9</v>
      </c>
      <c r="CN13" s="57">
        <v>17</v>
      </c>
      <c r="CO13" s="57">
        <v>17</v>
      </c>
      <c r="CP13" s="57">
        <v>14</v>
      </c>
      <c r="CQ13" s="57">
        <v>31</v>
      </c>
      <c r="CR13" s="57">
        <v>44</v>
      </c>
      <c r="CS13" s="57">
        <v>39</v>
      </c>
      <c r="CT13" s="57">
        <v>83</v>
      </c>
      <c r="CU13" s="57">
        <v>2</v>
      </c>
      <c r="CV13" s="57">
        <v>3</v>
      </c>
      <c r="CW13" s="58">
        <v>5</v>
      </c>
    </row>
    <row r="14" spans="1:256" s="60" customFormat="1" ht="18" customHeight="1" x14ac:dyDescent="0.15">
      <c r="A14" s="61"/>
      <c r="B14" s="62" t="s">
        <v>54</v>
      </c>
      <c r="C14" s="63">
        <v>4591</v>
      </c>
      <c r="D14" s="64">
        <v>4627</v>
      </c>
      <c r="E14" s="65">
        <v>9218</v>
      </c>
      <c r="F14" s="63">
        <v>3576</v>
      </c>
      <c r="G14" s="64">
        <v>3507</v>
      </c>
      <c r="H14" s="65">
        <v>7083</v>
      </c>
      <c r="I14" s="66">
        <v>262</v>
      </c>
      <c r="J14" s="67">
        <v>166</v>
      </c>
      <c r="K14" s="67">
        <v>428</v>
      </c>
      <c r="L14" s="67">
        <v>224</v>
      </c>
      <c r="M14" s="67">
        <v>194</v>
      </c>
      <c r="N14" s="67">
        <v>418</v>
      </c>
      <c r="O14" s="67">
        <v>264</v>
      </c>
      <c r="P14" s="67">
        <v>288</v>
      </c>
      <c r="Q14" s="67">
        <v>552</v>
      </c>
      <c r="R14" s="67">
        <v>111</v>
      </c>
      <c r="S14" s="67">
        <v>62</v>
      </c>
      <c r="T14" s="67">
        <v>173</v>
      </c>
      <c r="U14" s="67">
        <v>91</v>
      </c>
      <c r="V14" s="67">
        <v>68</v>
      </c>
      <c r="W14" s="67">
        <v>159</v>
      </c>
      <c r="X14" s="67">
        <v>558</v>
      </c>
      <c r="Y14" s="67">
        <v>573</v>
      </c>
      <c r="Z14" s="67">
        <v>1131</v>
      </c>
      <c r="AA14" s="67">
        <v>287</v>
      </c>
      <c r="AB14" s="67">
        <v>421</v>
      </c>
      <c r="AC14" s="67">
        <v>708</v>
      </c>
      <c r="AD14" s="67">
        <v>358</v>
      </c>
      <c r="AE14" s="67">
        <v>363</v>
      </c>
      <c r="AF14" s="67">
        <v>721</v>
      </c>
      <c r="AG14" s="67">
        <v>749</v>
      </c>
      <c r="AH14" s="67">
        <v>667</v>
      </c>
      <c r="AI14" s="67">
        <v>1416</v>
      </c>
      <c r="AJ14" s="67">
        <v>332</v>
      </c>
      <c r="AK14" s="67">
        <v>359</v>
      </c>
      <c r="AL14" s="67">
        <v>691</v>
      </c>
      <c r="AM14" s="67">
        <v>57</v>
      </c>
      <c r="AN14" s="67">
        <v>53</v>
      </c>
      <c r="AO14" s="67">
        <v>110</v>
      </c>
      <c r="AP14" s="67">
        <v>46</v>
      </c>
      <c r="AQ14" s="67">
        <v>46</v>
      </c>
      <c r="AR14" s="67">
        <v>92</v>
      </c>
      <c r="AS14" s="67">
        <v>26</v>
      </c>
      <c r="AT14" s="67">
        <v>18</v>
      </c>
      <c r="AU14" s="67">
        <v>44</v>
      </c>
      <c r="AV14" s="67">
        <v>38</v>
      </c>
      <c r="AW14" s="67">
        <v>38</v>
      </c>
      <c r="AX14" s="67">
        <v>76</v>
      </c>
      <c r="AY14" s="67">
        <v>115</v>
      </c>
      <c r="AZ14" s="67">
        <v>136</v>
      </c>
      <c r="BA14" s="67">
        <v>251</v>
      </c>
      <c r="BB14" s="67">
        <v>58</v>
      </c>
      <c r="BC14" s="67">
        <v>55</v>
      </c>
      <c r="BD14" s="68">
        <v>113</v>
      </c>
      <c r="BE14" s="69">
        <v>584</v>
      </c>
      <c r="BF14" s="67">
        <v>611</v>
      </c>
      <c r="BG14" s="68">
        <v>1195</v>
      </c>
      <c r="BH14" s="69">
        <v>102</v>
      </c>
      <c r="BI14" s="67">
        <v>164</v>
      </c>
      <c r="BJ14" s="68">
        <v>266</v>
      </c>
      <c r="BK14" s="69">
        <v>205</v>
      </c>
      <c r="BL14" s="67">
        <v>213</v>
      </c>
      <c r="BM14" s="68">
        <v>418</v>
      </c>
      <c r="BN14" s="69">
        <v>70</v>
      </c>
      <c r="BO14" s="67">
        <v>76</v>
      </c>
      <c r="BP14" s="68">
        <v>146</v>
      </c>
      <c r="BQ14" s="66">
        <v>3</v>
      </c>
      <c r="BR14" s="67">
        <v>4</v>
      </c>
      <c r="BS14" s="67">
        <v>7</v>
      </c>
      <c r="BT14" s="67">
        <v>13</v>
      </c>
      <c r="BU14" s="67">
        <v>16</v>
      </c>
      <c r="BV14" s="67">
        <v>29</v>
      </c>
      <c r="BW14" s="67">
        <v>33</v>
      </c>
      <c r="BX14" s="67">
        <v>40</v>
      </c>
      <c r="BY14" s="67">
        <v>73</v>
      </c>
      <c r="BZ14" s="67">
        <v>18</v>
      </c>
      <c r="CA14" s="67">
        <v>13</v>
      </c>
      <c r="CB14" s="67">
        <v>31</v>
      </c>
      <c r="CC14" s="67">
        <v>3</v>
      </c>
      <c r="CD14" s="67">
        <v>3</v>
      </c>
      <c r="CE14" s="68">
        <v>6</v>
      </c>
      <c r="CF14" s="69">
        <v>54</v>
      </c>
      <c r="CG14" s="67">
        <v>56</v>
      </c>
      <c r="CH14" s="68">
        <v>110</v>
      </c>
      <c r="CI14" s="66">
        <v>4</v>
      </c>
      <c r="CJ14" s="67">
        <v>12</v>
      </c>
      <c r="CK14" s="67">
        <v>16</v>
      </c>
      <c r="CL14" s="67">
        <v>6</v>
      </c>
      <c r="CM14" s="67">
        <v>9</v>
      </c>
      <c r="CN14" s="67">
        <v>15</v>
      </c>
      <c r="CO14" s="67">
        <v>11</v>
      </c>
      <c r="CP14" s="67">
        <v>12</v>
      </c>
      <c r="CQ14" s="67">
        <v>23</v>
      </c>
      <c r="CR14" s="67">
        <v>30</v>
      </c>
      <c r="CS14" s="67">
        <v>19</v>
      </c>
      <c r="CT14" s="67">
        <v>49</v>
      </c>
      <c r="CU14" s="67">
        <v>3</v>
      </c>
      <c r="CV14" s="67">
        <v>4</v>
      </c>
      <c r="CW14" s="68">
        <v>7</v>
      </c>
    </row>
    <row r="15" spans="1:256" s="60" customFormat="1" ht="18" customHeight="1" x14ac:dyDescent="0.15">
      <c r="A15" s="61"/>
      <c r="B15" s="62" t="s">
        <v>55</v>
      </c>
      <c r="C15" s="63">
        <v>4225</v>
      </c>
      <c r="D15" s="64">
        <v>4058</v>
      </c>
      <c r="E15" s="65">
        <v>8283</v>
      </c>
      <c r="F15" s="63">
        <v>3095</v>
      </c>
      <c r="G15" s="64">
        <v>3085</v>
      </c>
      <c r="H15" s="65">
        <v>6180</v>
      </c>
      <c r="I15" s="66">
        <v>187</v>
      </c>
      <c r="J15" s="67">
        <v>141</v>
      </c>
      <c r="K15" s="67">
        <v>328</v>
      </c>
      <c r="L15" s="67">
        <v>168</v>
      </c>
      <c r="M15" s="67">
        <v>160</v>
      </c>
      <c r="N15" s="67">
        <v>328</v>
      </c>
      <c r="O15" s="67">
        <v>283</v>
      </c>
      <c r="P15" s="67">
        <v>306</v>
      </c>
      <c r="Q15" s="67">
        <v>589</v>
      </c>
      <c r="R15" s="67">
        <v>44</v>
      </c>
      <c r="S15" s="67">
        <v>33</v>
      </c>
      <c r="T15" s="67">
        <v>77</v>
      </c>
      <c r="U15" s="67">
        <v>72</v>
      </c>
      <c r="V15" s="67">
        <v>64</v>
      </c>
      <c r="W15" s="67">
        <v>136</v>
      </c>
      <c r="X15" s="67">
        <v>545</v>
      </c>
      <c r="Y15" s="67">
        <v>556</v>
      </c>
      <c r="Z15" s="67">
        <v>1101</v>
      </c>
      <c r="AA15" s="67">
        <v>274</v>
      </c>
      <c r="AB15" s="67">
        <v>256</v>
      </c>
      <c r="AC15" s="67">
        <v>530</v>
      </c>
      <c r="AD15" s="67">
        <v>343</v>
      </c>
      <c r="AE15" s="67">
        <v>398</v>
      </c>
      <c r="AF15" s="67">
        <v>741</v>
      </c>
      <c r="AG15" s="67">
        <v>509</v>
      </c>
      <c r="AH15" s="67">
        <v>491</v>
      </c>
      <c r="AI15" s="67">
        <v>1000</v>
      </c>
      <c r="AJ15" s="67">
        <v>380</v>
      </c>
      <c r="AK15" s="67">
        <v>385</v>
      </c>
      <c r="AL15" s="67">
        <v>765</v>
      </c>
      <c r="AM15" s="67">
        <v>56</v>
      </c>
      <c r="AN15" s="67">
        <v>43</v>
      </c>
      <c r="AO15" s="67">
        <v>99</v>
      </c>
      <c r="AP15" s="67">
        <v>26</v>
      </c>
      <c r="AQ15" s="67">
        <v>23</v>
      </c>
      <c r="AR15" s="67">
        <v>49</v>
      </c>
      <c r="AS15" s="67">
        <v>12</v>
      </c>
      <c r="AT15" s="67">
        <v>14</v>
      </c>
      <c r="AU15" s="67">
        <v>26</v>
      </c>
      <c r="AV15" s="67">
        <v>38</v>
      </c>
      <c r="AW15" s="67">
        <v>31</v>
      </c>
      <c r="AX15" s="67">
        <v>69</v>
      </c>
      <c r="AY15" s="67">
        <v>121</v>
      </c>
      <c r="AZ15" s="67">
        <v>141</v>
      </c>
      <c r="BA15" s="67">
        <v>262</v>
      </c>
      <c r="BB15" s="67">
        <v>37</v>
      </c>
      <c r="BC15" s="67">
        <v>43</v>
      </c>
      <c r="BD15" s="68">
        <v>80</v>
      </c>
      <c r="BE15" s="69">
        <v>742</v>
      </c>
      <c r="BF15" s="67">
        <v>625</v>
      </c>
      <c r="BG15" s="68">
        <v>1367</v>
      </c>
      <c r="BH15" s="69">
        <v>85</v>
      </c>
      <c r="BI15" s="67">
        <v>92</v>
      </c>
      <c r="BJ15" s="68">
        <v>177</v>
      </c>
      <c r="BK15" s="69">
        <v>186</v>
      </c>
      <c r="BL15" s="67">
        <v>169</v>
      </c>
      <c r="BM15" s="68">
        <v>355</v>
      </c>
      <c r="BN15" s="69">
        <v>73</v>
      </c>
      <c r="BO15" s="67">
        <v>50</v>
      </c>
      <c r="BP15" s="68">
        <v>123</v>
      </c>
      <c r="BQ15" s="66">
        <v>2</v>
      </c>
      <c r="BR15" s="67">
        <v>0</v>
      </c>
      <c r="BS15" s="67">
        <v>2</v>
      </c>
      <c r="BT15" s="67">
        <v>12</v>
      </c>
      <c r="BU15" s="67">
        <v>6</v>
      </c>
      <c r="BV15" s="67">
        <v>18</v>
      </c>
      <c r="BW15" s="67">
        <v>36</v>
      </c>
      <c r="BX15" s="67">
        <v>35</v>
      </c>
      <c r="BY15" s="67">
        <v>71</v>
      </c>
      <c r="BZ15" s="67">
        <v>15</v>
      </c>
      <c r="CA15" s="67">
        <v>7</v>
      </c>
      <c r="CB15" s="67">
        <v>22</v>
      </c>
      <c r="CC15" s="67">
        <v>8</v>
      </c>
      <c r="CD15" s="67">
        <v>2</v>
      </c>
      <c r="CE15" s="68">
        <v>10</v>
      </c>
      <c r="CF15" s="69">
        <v>44</v>
      </c>
      <c r="CG15" s="67">
        <v>37</v>
      </c>
      <c r="CH15" s="68">
        <v>81</v>
      </c>
      <c r="CI15" s="66">
        <v>7</v>
      </c>
      <c r="CJ15" s="67">
        <v>4</v>
      </c>
      <c r="CK15" s="67">
        <v>11</v>
      </c>
      <c r="CL15" s="67">
        <v>7</v>
      </c>
      <c r="CM15" s="67">
        <v>5</v>
      </c>
      <c r="CN15" s="67">
        <v>12</v>
      </c>
      <c r="CO15" s="67">
        <v>8</v>
      </c>
      <c r="CP15" s="67">
        <v>7</v>
      </c>
      <c r="CQ15" s="67">
        <v>15</v>
      </c>
      <c r="CR15" s="67">
        <v>18</v>
      </c>
      <c r="CS15" s="67">
        <v>19</v>
      </c>
      <c r="CT15" s="67">
        <v>37</v>
      </c>
      <c r="CU15" s="67">
        <v>4</v>
      </c>
      <c r="CV15" s="67">
        <v>2</v>
      </c>
      <c r="CW15" s="68">
        <v>6</v>
      </c>
    </row>
    <row r="16" spans="1:256" s="60" customFormat="1" ht="18" customHeight="1" x14ac:dyDescent="0.15">
      <c r="A16" s="61"/>
      <c r="B16" s="62" t="s">
        <v>56</v>
      </c>
      <c r="C16" s="63">
        <v>4739</v>
      </c>
      <c r="D16" s="64">
        <v>4685</v>
      </c>
      <c r="E16" s="65">
        <v>9424</v>
      </c>
      <c r="F16" s="63">
        <v>3490</v>
      </c>
      <c r="G16" s="64">
        <v>3535</v>
      </c>
      <c r="H16" s="65">
        <v>7025</v>
      </c>
      <c r="I16" s="66">
        <v>177</v>
      </c>
      <c r="J16" s="67">
        <v>151</v>
      </c>
      <c r="K16" s="67">
        <v>328</v>
      </c>
      <c r="L16" s="67">
        <v>211</v>
      </c>
      <c r="M16" s="67">
        <v>226</v>
      </c>
      <c r="N16" s="67">
        <v>437</v>
      </c>
      <c r="O16" s="67">
        <v>332</v>
      </c>
      <c r="P16" s="67">
        <v>338</v>
      </c>
      <c r="Q16" s="67">
        <v>670</v>
      </c>
      <c r="R16" s="67">
        <v>45</v>
      </c>
      <c r="S16" s="67">
        <v>52</v>
      </c>
      <c r="T16" s="67">
        <v>97</v>
      </c>
      <c r="U16" s="67">
        <v>117</v>
      </c>
      <c r="V16" s="67">
        <v>83</v>
      </c>
      <c r="W16" s="67">
        <v>200</v>
      </c>
      <c r="X16" s="67">
        <v>603</v>
      </c>
      <c r="Y16" s="67">
        <v>624</v>
      </c>
      <c r="Z16" s="67">
        <v>1227</v>
      </c>
      <c r="AA16" s="67">
        <v>283</v>
      </c>
      <c r="AB16" s="67">
        <v>300</v>
      </c>
      <c r="AC16" s="67">
        <v>583</v>
      </c>
      <c r="AD16" s="67">
        <v>404</v>
      </c>
      <c r="AE16" s="67">
        <v>449</v>
      </c>
      <c r="AF16" s="67">
        <v>853</v>
      </c>
      <c r="AG16" s="67">
        <v>492</v>
      </c>
      <c r="AH16" s="67">
        <v>498</v>
      </c>
      <c r="AI16" s="67">
        <v>990</v>
      </c>
      <c r="AJ16" s="67">
        <v>425</v>
      </c>
      <c r="AK16" s="67">
        <v>446</v>
      </c>
      <c r="AL16" s="67">
        <v>871</v>
      </c>
      <c r="AM16" s="67">
        <v>55</v>
      </c>
      <c r="AN16" s="67">
        <v>44</v>
      </c>
      <c r="AO16" s="67">
        <v>99</v>
      </c>
      <c r="AP16" s="67">
        <v>35</v>
      </c>
      <c r="AQ16" s="67">
        <v>31</v>
      </c>
      <c r="AR16" s="67">
        <v>66</v>
      </c>
      <c r="AS16" s="67">
        <v>18</v>
      </c>
      <c r="AT16" s="67">
        <v>16</v>
      </c>
      <c r="AU16" s="67">
        <v>34</v>
      </c>
      <c r="AV16" s="67">
        <v>40</v>
      </c>
      <c r="AW16" s="67">
        <v>31</v>
      </c>
      <c r="AX16" s="67">
        <v>71</v>
      </c>
      <c r="AY16" s="67">
        <v>203</v>
      </c>
      <c r="AZ16" s="67">
        <v>193</v>
      </c>
      <c r="BA16" s="67">
        <v>396</v>
      </c>
      <c r="BB16" s="67">
        <v>50</v>
      </c>
      <c r="BC16" s="67">
        <v>53</v>
      </c>
      <c r="BD16" s="68">
        <v>103</v>
      </c>
      <c r="BE16" s="69">
        <v>814</v>
      </c>
      <c r="BF16" s="67">
        <v>720</v>
      </c>
      <c r="BG16" s="68">
        <v>1534</v>
      </c>
      <c r="BH16" s="69">
        <v>86</v>
      </c>
      <c r="BI16" s="67">
        <v>89</v>
      </c>
      <c r="BJ16" s="68">
        <v>175</v>
      </c>
      <c r="BK16" s="69">
        <v>213</v>
      </c>
      <c r="BL16" s="67">
        <v>225</v>
      </c>
      <c r="BM16" s="68">
        <v>438</v>
      </c>
      <c r="BN16" s="69">
        <v>72</v>
      </c>
      <c r="BO16" s="67">
        <v>70</v>
      </c>
      <c r="BP16" s="68">
        <v>142</v>
      </c>
      <c r="BQ16" s="66">
        <v>3</v>
      </c>
      <c r="BR16" s="67">
        <v>2</v>
      </c>
      <c r="BS16" s="67">
        <v>5</v>
      </c>
      <c r="BT16" s="67">
        <v>19</v>
      </c>
      <c r="BU16" s="67">
        <v>8</v>
      </c>
      <c r="BV16" s="67">
        <v>27</v>
      </c>
      <c r="BW16" s="67">
        <v>34</v>
      </c>
      <c r="BX16" s="67">
        <v>45</v>
      </c>
      <c r="BY16" s="67">
        <v>79</v>
      </c>
      <c r="BZ16" s="67">
        <v>14</v>
      </c>
      <c r="CA16" s="67">
        <v>15</v>
      </c>
      <c r="CB16" s="67">
        <v>29</v>
      </c>
      <c r="CC16" s="67">
        <v>2</v>
      </c>
      <c r="CD16" s="67">
        <v>0</v>
      </c>
      <c r="CE16" s="68">
        <v>2</v>
      </c>
      <c r="CF16" s="69">
        <v>64</v>
      </c>
      <c r="CG16" s="67">
        <v>46</v>
      </c>
      <c r="CH16" s="68">
        <v>110</v>
      </c>
      <c r="CI16" s="66">
        <v>7</v>
      </c>
      <c r="CJ16" s="67">
        <v>12</v>
      </c>
      <c r="CK16" s="67">
        <v>19</v>
      </c>
      <c r="CL16" s="67">
        <v>13</v>
      </c>
      <c r="CM16" s="67">
        <v>10</v>
      </c>
      <c r="CN16" s="67">
        <v>23</v>
      </c>
      <c r="CO16" s="67">
        <v>21</v>
      </c>
      <c r="CP16" s="67">
        <v>9</v>
      </c>
      <c r="CQ16" s="67">
        <v>30</v>
      </c>
      <c r="CR16" s="67">
        <v>18</v>
      </c>
      <c r="CS16" s="67">
        <v>14</v>
      </c>
      <c r="CT16" s="67">
        <v>32</v>
      </c>
      <c r="CU16" s="67">
        <v>5</v>
      </c>
      <c r="CV16" s="67">
        <v>1</v>
      </c>
      <c r="CW16" s="68">
        <v>6</v>
      </c>
    </row>
    <row r="17" spans="1:101" s="60" customFormat="1" ht="18" customHeight="1" x14ac:dyDescent="0.15">
      <c r="A17" s="61"/>
      <c r="B17" s="62" t="s">
        <v>57</v>
      </c>
      <c r="C17" s="63">
        <v>5474</v>
      </c>
      <c r="D17" s="64">
        <v>5533</v>
      </c>
      <c r="E17" s="65">
        <v>11007</v>
      </c>
      <c r="F17" s="63">
        <v>3992</v>
      </c>
      <c r="G17" s="64">
        <v>4096</v>
      </c>
      <c r="H17" s="65">
        <v>8088</v>
      </c>
      <c r="I17" s="66">
        <v>194</v>
      </c>
      <c r="J17" s="67">
        <v>229</v>
      </c>
      <c r="K17" s="67">
        <v>423</v>
      </c>
      <c r="L17" s="67">
        <v>267</v>
      </c>
      <c r="M17" s="67">
        <v>298</v>
      </c>
      <c r="N17" s="67">
        <v>565</v>
      </c>
      <c r="O17" s="67">
        <v>372</v>
      </c>
      <c r="P17" s="67">
        <v>407</v>
      </c>
      <c r="Q17" s="67">
        <v>779</v>
      </c>
      <c r="R17" s="67">
        <v>61</v>
      </c>
      <c r="S17" s="67">
        <v>50</v>
      </c>
      <c r="T17" s="67">
        <v>111</v>
      </c>
      <c r="U17" s="67">
        <v>111</v>
      </c>
      <c r="V17" s="67">
        <v>85</v>
      </c>
      <c r="W17" s="67">
        <v>196</v>
      </c>
      <c r="X17" s="67">
        <v>698</v>
      </c>
      <c r="Y17" s="67">
        <v>744</v>
      </c>
      <c r="Z17" s="67">
        <v>1442</v>
      </c>
      <c r="AA17" s="67">
        <v>332</v>
      </c>
      <c r="AB17" s="67">
        <v>368</v>
      </c>
      <c r="AC17" s="67">
        <v>700</v>
      </c>
      <c r="AD17" s="67">
        <v>445</v>
      </c>
      <c r="AE17" s="67">
        <v>482</v>
      </c>
      <c r="AF17" s="67">
        <v>927</v>
      </c>
      <c r="AG17" s="67">
        <v>588</v>
      </c>
      <c r="AH17" s="67">
        <v>523</v>
      </c>
      <c r="AI17" s="67">
        <v>1111</v>
      </c>
      <c r="AJ17" s="67">
        <v>478</v>
      </c>
      <c r="AK17" s="67">
        <v>502</v>
      </c>
      <c r="AL17" s="67">
        <v>980</v>
      </c>
      <c r="AM17" s="67">
        <v>50</v>
      </c>
      <c r="AN17" s="67">
        <v>43</v>
      </c>
      <c r="AO17" s="67">
        <v>93</v>
      </c>
      <c r="AP17" s="67">
        <v>66</v>
      </c>
      <c r="AQ17" s="67">
        <v>58</v>
      </c>
      <c r="AR17" s="67">
        <v>124</v>
      </c>
      <c r="AS17" s="67">
        <v>32</v>
      </c>
      <c r="AT17" s="67">
        <v>26</v>
      </c>
      <c r="AU17" s="67">
        <v>58</v>
      </c>
      <c r="AV17" s="67">
        <v>42</v>
      </c>
      <c r="AW17" s="67">
        <v>43</v>
      </c>
      <c r="AX17" s="67">
        <v>85</v>
      </c>
      <c r="AY17" s="67">
        <v>190</v>
      </c>
      <c r="AZ17" s="67">
        <v>167</v>
      </c>
      <c r="BA17" s="67">
        <v>357</v>
      </c>
      <c r="BB17" s="67">
        <v>66</v>
      </c>
      <c r="BC17" s="67">
        <v>71</v>
      </c>
      <c r="BD17" s="68">
        <v>137</v>
      </c>
      <c r="BE17" s="69">
        <v>912</v>
      </c>
      <c r="BF17" s="67">
        <v>882</v>
      </c>
      <c r="BG17" s="68">
        <v>1794</v>
      </c>
      <c r="BH17" s="69">
        <v>130</v>
      </c>
      <c r="BI17" s="67">
        <v>125</v>
      </c>
      <c r="BJ17" s="68">
        <v>255</v>
      </c>
      <c r="BK17" s="69">
        <v>273</v>
      </c>
      <c r="BL17" s="67">
        <v>286</v>
      </c>
      <c r="BM17" s="68">
        <v>559</v>
      </c>
      <c r="BN17" s="69">
        <v>78</v>
      </c>
      <c r="BO17" s="67">
        <v>75</v>
      </c>
      <c r="BP17" s="68">
        <v>153</v>
      </c>
      <c r="BQ17" s="66">
        <v>5</v>
      </c>
      <c r="BR17" s="67">
        <v>3</v>
      </c>
      <c r="BS17" s="67">
        <v>8</v>
      </c>
      <c r="BT17" s="67">
        <v>10</v>
      </c>
      <c r="BU17" s="67">
        <v>12</v>
      </c>
      <c r="BV17" s="67">
        <v>22</v>
      </c>
      <c r="BW17" s="67">
        <v>48</v>
      </c>
      <c r="BX17" s="67">
        <v>35</v>
      </c>
      <c r="BY17" s="67">
        <v>83</v>
      </c>
      <c r="BZ17" s="67">
        <v>14</v>
      </c>
      <c r="CA17" s="67">
        <v>23</v>
      </c>
      <c r="CB17" s="67">
        <v>37</v>
      </c>
      <c r="CC17" s="67">
        <v>1</v>
      </c>
      <c r="CD17" s="67">
        <v>2</v>
      </c>
      <c r="CE17" s="68">
        <v>3</v>
      </c>
      <c r="CF17" s="69">
        <v>89</v>
      </c>
      <c r="CG17" s="67">
        <v>69</v>
      </c>
      <c r="CH17" s="68">
        <v>158</v>
      </c>
      <c r="CI17" s="66">
        <v>11</v>
      </c>
      <c r="CJ17" s="67">
        <v>9</v>
      </c>
      <c r="CK17" s="67">
        <v>20</v>
      </c>
      <c r="CL17" s="67">
        <v>10</v>
      </c>
      <c r="CM17" s="67">
        <v>7</v>
      </c>
      <c r="CN17" s="67">
        <v>17</v>
      </c>
      <c r="CO17" s="67">
        <v>23</v>
      </c>
      <c r="CP17" s="67">
        <v>14</v>
      </c>
      <c r="CQ17" s="67">
        <v>37</v>
      </c>
      <c r="CR17" s="67">
        <v>44</v>
      </c>
      <c r="CS17" s="67">
        <v>38</v>
      </c>
      <c r="CT17" s="67">
        <v>82</v>
      </c>
      <c r="CU17" s="67">
        <v>1</v>
      </c>
      <c r="CV17" s="67">
        <v>1</v>
      </c>
      <c r="CW17" s="68">
        <v>2</v>
      </c>
    </row>
    <row r="18" spans="1:101" s="60" customFormat="1" ht="18" customHeight="1" x14ac:dyDescent="0.15">
      <c r="A18" s="61"/>
      <c r="B18" s="62" t="s">
        <v>58</v>
      </c>
      <c r="C18" s="63">
        <v>6365</v>
      </c>
      <c r="D18" s="64">
        <v>6304</v>
      </c>
      <c r="E18" s="65">
        <v>12669</v>
      </c>
      <c r="F18" s="63">
        <v>4711</v>
      </c>
      <c r="G18" s="64">
        <v>4674</v>
      </c>
      <c r="H18" s="65">
        <v>9385</v>
      </c>
      <c r="I18" s="66">
        <v>235</v>
      </c>
      <c r="J18" s="67">
        <v>266</v>
      </c>
      <c r="K18" s="67">
        <v>501</v>
      </c>
      <c r="L18" s="67">
        <v>391</v>
      </c>
      <c r="M18" s="67">
        <v>445</v>
      </c>
      <c r="N18" s="67">
        <v>836</v>
      </c>
      <c r="O18" s="67">
        <v>446</v>
      </c>
      <c r="P18" s="67">
        <v>442</v>
      </c>
      <c r="Q18" s="67">
        <v>888</v>
      </c>
      <c r="R18" s="67">
        <v>104</v>
      </c>
      <c r="S18" s="67">
        <v>73</v>
      </c>
      <c r="T18" s="67">
        <v>177</v>
      </c>
      <c r="U18" s="67">
        <v>129</v>
      </c>
      <c r="V18" s="67">
        <v>129</v>
      </c>
      <c r="W18" s="67">
        <v>258</v>
      </c>
      <c r="X18" s="67">
        <v>831</v>
      </c>
      <c r="Y18" s="67">
        <v>757</v>
      </c>
      <c r="Z18" s="67">
        <v>1588</v>
      </c>
      <c r="AA18" s="67">
        <v>471</v>
      </c>
      <c r="AB18" s="67">
        <v>493</v>
      </c>
      <c r="AC18" s="67">
        <v>964</v>
      </c>
      <c r="AD18" s="67">
        <v>523</v>
      </c>
      <c r="AE18" s="67">
        <v>545</v>
      </c>
      <c r="AF18" s="67">
        <v>1068</v>
      </c>
      <c r="AG18" s="67">
        <v>519</v>
      </c>
      <c r="AH18" s="67">
        <v>499</v>
      </c>
      <c r="AI18" s="67">
        <v>1018</v>
      </c>
      <c r="AJ18" s="67">
        <v>542</v>
      </c>
      <c r="AK18" s="67">
        <v>542</v>
      </c>
      <c r="AL18" s="67">
        <v>1084</v>
      </c>
      <c r="AM18" s="67">
        <v>57</v>
      </c>
      <c r="AN18" s="67">
        <v>56</v>
      </c>
      <c r="AO18" s="67">
        <v>113</v>
      </c>
      <c r="AP18" s="67">
        <v>71</v>
      </c>
      <c r="AQ18" s="67">
        <v>56</v>
      </c>
      <c r="AR18" s="67">
        <v>127</v>
      </c>
      <c r="AS18" s="67">
        <v>37</v>
      </c>
      <c r="AT18" s="67">
        <v>36</v>
      </c>
      <c r="AU18" s="67">
        <v>73</v>
      </c>
      <c r="AV18" s="67">
        <v>55</v>
      </c>
      <c r="AW18" s="67">
        <v>49</v>
      </c>
      <c r="AX18" s="67">
        <v>104</v>
      </c>
      <c r="AY18" s="67">
        <v>203</v>
      </c>
      <c r="AZ18" s="67">
        <v>197</v>
      </c>
      <c r="BA18" s="67">
        <v>400</v>
      </c>
      <c r="BB18" s="67">
        <v>97</v>
      </c>
      <c r="BC18" s="67">
        <v>89</v>
      </c>
      <c r="BD18" s="68">
        <v>186</v>
      </c>
      <c r="BE18" s="69">
        <v>936</v>
      </c>
      <c r="BF18" s="67">
        <v>962</v>
      </c>
      <c r="BG18" s="68">
        <v>1898</v>
      </c>
      <c r="BH18" s="69">
        <v>178</v>
      </c>
      <c r="BI18" s="67">
        <v>151</v>
      </c>
      <c r="BJ18" s="68">
        <v>329</v>
      </c>
      <c r="BK18" s="69">
        <v>320</v>
      </c>
      <c r="BL18" s="67">
        <v>318</v>
      </c>
      <c r="BM18" s="68">
        <v>638</v>
      </c>
      <c r="BN18" s="69">
        <v>116</v>
      </c>
      <c r="BO18" s="67">
        <v>119</v>
      </c>
      <c r="BP18" s="68">
        <v>235</v>
      </c>
      <c r="BQ18" s="66">
        <v>4</v>
      </c>
      <c r="BR18" s="67">
        <v>5</v>
      </c>
      <c r="BS18" s="67">
        <v>9</v>
      </c>
      <c r="BT18" s="67">
        <v>28</v>
      </c>
      <c r="BU18" s="67">
        <v>27</v>
      </c>
      <c r="BV18" s="67">
        <v>55</v>
      </c>
      <c r="BW18" s="67">
        <v>50</v>
      </c>
      <c r="BX18" s="67">
        <v>62</v>
      </c>
      <c r="BY18" s="67">
        <v>112</v>
      </c>
      <c r="BZ18" s="67">
        <v>30</v>
      </c>
      <c r="CA18" s="67">
        <v>22</v>
      </c>
      <c r="CB18" s="67">
        <v>52</v>
      </c>
      <c r="CC18" s="67">
        <v>4</v>
      </c>
      <c r="CD18" s="67">
        <v>3</v>
      </c>
      <c r="CE18" s="68">
        <v>7</v>
      </c>
      <c r="CF18" s="69">
        <v>104</v>
      </c>
      <c r="CG18" s="67">
        <v>80</v>
      </c>
      <c r="CH18" s="68">
        <v>184</v>
      </c>
      <c r="CI18" s="66">
        <v>16</v>
      </c>
      <c r="CJ18" s="67">
        <v>18</v>
      </c>
      <c r="CK18" s="67">
        <v>34</v>
      </c>
      <c r="CL18" s="67">
        <v>19</v>
      </c>
      <c r="CM18" s="67">
        <v>12</v>
      </c>
      <c r="CN18" s="67">
        <v>31</v>
      </c>
      <c r="CO18" s="67">
        <v>15</v>
      </c>
      <c r="CP18" s="67">
        <v>11</v>
      </c>
      <c r="CQ18" s="67">
        <v>26</v>
      </c>
      <c r="CR18" s="67">
        <v>51</v>
      </c>
      <c r="CS18" s="67">
        <v>37</v>
      </c>
      <c r="CT18" s="67">
        <v>88</v>
      </c>
      <c r="CU18" s="67">
        <v>3</v>
      </c>
      <c r="CV18" s="67">
        <v>2</v>
      </c>
      <c r="CW18" s="68">
        <v>5</v>
      </c>
    </row>
    <row r="19" spans="1:101" s="60" customFormat="1" ht="18" customHeight="1" x14ac:dyDescent="0.15">
      <c r="A19" s="61"/>
      <c r="B19" s="62" t="s">
        <v>59</v>
      </c>
      <c r="C19" s="63">
        <v>7192</v>
      </c>
      <c r="D19" s="64">
        <v>7216</v>
      </c>
      <c r="E19" s="65">
        <v>14408</v>
      </c>
      <c r="F19" s="63">
        <v>5255</v>
      </c>
      <c r="G19" s="64">
        <v>5382</v>
      </c>
      <c r="H19" s="65">
        <v>10637</v>
      </c>
      <c r="I19" s="66">
        <v>290</v>
      </c>
      <c r="J19" s="67">
        <v>291</v>
      </c>
      <c r="K19" s="67">
        <v>581</v>
      </c>
      <c r="L19" s="67">
        <v>443</v>
      </c>
      <c r="M19" s="67">
        <v>520</v>
      </c>
      <c r="N19" s="67">
        <v>963</v>
      </c>
      <c r="O19" s="67">
        <v>486</v>
      </c>
      <c r="P19" s="67">
        <v>496</v>
      </c>
      <c r="Q19" s="67">
        <v>982</v>
      </c>
      <c r="R19" s="67">
        <v>105</v>
      </c>
      <c r="S19" s="67">
        <v>90</v>
      </c>
      <c r="T19" s="67">
        <v>195</v>
      </c>
      <c r="U19" s="67">
        <v>154</v>
      </c>
      <c r="V19" s="67">
        <v>134</v>
      </c>
      <c r="W19" s="67">
        <v>288</v>
      </c>
      <c r="X19" s="67">
        <v>945</v>
      </c>
      <c r="Y19" s="67">
        <v>970</v>
      </c>
      <c r="Z19" s="67">
        <v>1915</v>
      </c>
      <c r="AA19" s="67">
        <v>515</v>
      </c>
      <c r="AB19" s="67">
        <v>534</v>
      </c>
      <c r="AC19" s="67">
        <v>1049</v>
      </c>
      <c r="AD19" s="67">
        <v>567</v>
      </c>
      <c r="AE19" s="67">
        <v>563</v>
      </c>
      <c r="AF19" s="67">
        <v>1130</v>
      </c>
      <c r="AG19" s="67">
        <v>614</v>
      </c>
      <c r="AH19" s="67">
        <v>665</v>
      </c>
      <c r="AI19" s="67">
        <v>1279</v>
      </c>
      <c r="AJ19" s="67">
        <v>553</v>
      </c>
      <c r="AK19" s="67">
        <v>550</v>
      </c>
      <c r="AL19" s="67">
        <v>1103</v>
      </c>
      <c r="AM19" s="67">
        <v>73</v>
      </c>
      <c r="AN19" s="67">
        <v>72</v>
      </c>
      <c r="AO19" s="67">
        <v>145</v>
      </c>
      <c r="AP19" s="67">
        <v>84</v>
      </c>
      <c r="AQ19" s="67">
        <v>80</v>
      </c>
      <c r="AR19" s="67">
        <v>164</v>
      </c>
      <c r="AS19" s="67">
        <v>36</v>
      </c>
      <c r="AT19" s="67">
        <v>41</v>
      </c>
      <c r="AU19" s="67">
        <v>77</v>
      </c>
      <c r="AV19" s="67">
        <v>68</v>
      </c>
      <c r="AW19" s="67">
        <v>57</v>
      </c>
      <c r="AX19" s="67">
        <v>125</v>
      </c>
      <c r="AY19" s="67">
        <v>226</v>
      </c>
      <c r="AZ19" s="67">
        <v>228</v>
      </c>
      <c r="BA19" s="67">
        <v>454</v>
      </c>
      <c r="BB19" s="67">
        <v>96</v>
      </c>
      <c r="BC19" s="67">
        <v>91</v>
      </c>
      <c r="BD19" s="68">
        <v>187</v>
      </c>
      <c r="BE19" s="69">
        <v>1072</v>
      </c>
      <c r="BF19" s="67">
        <v>1018</v>
      </c>
      <c r="BG19" s="68">
        <v>2090</v>
      </c>
      <c r="BH19" s="69">
        <v>230</v>
      </c>
      <c r="BI19" s="67">
        <v>225</v>
      </c>
      <c r="BJ19" s="68">
        <v>455</v>
      </c>
      <c r="BK19" s="69">
        <v>362</v>
      </c>
      <c r="BL19" s="67">
        <v>350</v>
      </c>
      <c r="BM19" s="68">
        <v>712</v>
      </c>
      <c r="BN19" s="69">
        <v>146</v>
      </c>
      <c r="BO19" s="67">
        <v>122</v>
      </c>
      <c r="BP19" s="68">
        <v>268</v>
      </c>
      <c r="BQ19" s="66">
        <v>4</v>
      </c>
      <c r="BR19" s="67">
        <v>6</v>
      </c>
      <c r="BS19" s="67">
        <v>10</v>
      </c>
      <c r="BT19" s="67">
        <v>30</v>
      </c>
      <c r="BU19" s="67">
        <v>31</v>
      </c>
      <c r="BV19" s="67">
        <v>61</v>
      </c>
      <c r="BW19" s="67">
        <v>79</v>
      </c>
      <c r="BX19" s="67">
        <v>55</v>
      </c>
      <c r="BY19" s="67">
        <v>134</v>
      </c>
      <c r="BZ19" s="67">
        <v>32</v>
      </c>
      <c r="CA19" s="67">
        <v>27</v>
      </c>
      <c r="CB19" s="67">
        <v>59</v>
      </c>
      <c r="CC19" s="67">
        <v>1</v>
      </c>
      <c r="CD19" s="67">
        <v>3</v>
      </c>
      <c r="CE19" s="68">
        <v>4</v>
      </c>
      <c r="CF19" s="69">
        <v>127</v>
      </c>
      <c r="CG19" s="67">
        <v>119</v>
      </c>
      <c r="CH19" s="68">
        <v>246</v>
      </c>
      <c r="CI19" s="66">
        <v>25</v>
      </c>
      <c r="CJ19" s="67">
        <v>18</v>
      </c>
      <c r="CK19" s="67">
        <v>43</v>
      </c>
      <c r="CL19" s="67">
        <v>20</v>
      </c>
      <c r="CM19" s="67">
        <v>14</v>
      </c>
      <c r="CN19" s="67">
        <v>34</v>
      </c>
      <c r="CO19" s="67">
        <v>26</v>
      </c>
      <c r="CP19" s="67">
        <v>21</v>
      </c>
      <c r="CQ19" s="67">
        <v>47</v>
      </c>
      <c r="CR19" s="67">
        <v>50</v>
      </c>
      <c r="CS19" s="67">
        <v>52</v>
      </c>
      <c r="CT19" s="67">
        <v>102</v>
      </c>
      <c r="CU19" s="67">
        <v>6</v>
      </c>
      <c r="CV19" s="67">
        <v>14</v>
      </c>
      <c r="CW19" s="68">
        <v>20</v>
      </c>
    </row>
    <row r="20" spans="1:101" s="60" customFormat="1" ht="18" customHeight="1" x14ac:dyDescent="0.15">
      <c r="A20" s="61"/>
      <c r="B20" s="62" t="s">
        <v>60</v>
      </c>
      <c r="C20" s="63">
        <v>5859</v>
      </c>
      <c r="D20" s="64">
        <v>6137</v>
      </c>
      <c r="E20" s="65">
        <v>11996</v>
      </c>
      <c r="F20" s="63">
        <v>4271</v>
      </c>
      <c r="G20" s="64">
        <v>4582</v>
      </c>
      <c r="H20" s="65">
        <v>8853</v>
      </c>
      <c r="I20" s="66">
        <v>251</v>
      </c>
      <c r="J20" s="67">
        <v>258</v>
      </c>
      <c r="K20" s="67">
        <v>509</v>
      </c>
      <c r="L20" s="67">
        <v>400</v>
      </c>
      <c r="M20" s="67">
        <v>429</v>
      </c>
      <c r="N20" s="67">
        <v>829</v>
      </c>
      <c r="O20" s="67">
        <v>403</v>
      </c>
      <c r="P20" s="67">
        <v>408</v>
      </c>
      <c r="Q20" s="67">
        <v>811</v>
      </c>
      <c r="R20" s="67">
        <v>99</v>
      </c>
      <c r="S20" s="67">
        <v>92</v>
      </c>
      <c r="T20" s="67">
        <v>191</v>
      </c>
      <c r="U20" s="67">
        <v>105</v>
      </c>
      <c r="V20" s="67">
        <v>110</v>
      </c>
      <c r="W20" s="67">
        <v>215</v>
      </c>
      <c r="X20" s="67">
        <v>692</v>
      </c>
      <c r="Y20" s="67">
        <v>762</v>
      </c>
      <c r="Z20" s="67">
        <v>1454</v>
      </c>
      <c r="AA20" s="67">
        <v>449</v>
      </c>
      <c r="AB20" s="67">
        <v>498</v>
      </c>
      <c r="AC20" s="67">
        <v>947</v>
      </c>
      <c r="AD20" s="67">
        <v>481</v>
      </c>
      <c r="AE20" s="67">
        <v>547</v>
      </c>
      <c r="AF20" s="67">
        <v>1028</v>
      </c>
      <c r="AG20" s="67">
        <v>446</v>
      </c>
      <c r="AH20" s="67">
        <v>515</v>
      </c>
      <c r="AI20" s="67">
        <v>961</v>
      </c>
      <c r="AJ20" s="67">
        <v>388</v>
      </c>
      <c r="AK20" s="67">
        <v>441</v>
      </c>
      <c r="AL20" s="67">
        <v>829</v>
      </c>
      <c r="AM20" s="67">
        <v>69</v>
      </c>
      <c r="AN20" s="67">
        <v>70</v>
      </c>
      <c r="AO20" s="67">
        <v>139</v>
      </c>
      <c r="AP20" s="67">
        <v>75</v>
      </c>
      <c r="AQ20" s="67">
        <v>60</v>
      </c>
      <c r="AR20" s="67">
        <v>135</v>
      </c>
      <c r="AS20" s="67">
        <v>33</v>
      </c>
      <c r="AT20" s="67">
        <v>26</v>
      </c>
      <c r="AU20" s="67">
        <v>59</v>
      </c>
      <c r="AV20" s="67">
        <v>71</v>
      </c>
      <c r="AW20" s="67">
        <v>63</v>
      </c>
      <c r="AX20" s="67">
        <v>134</v>
      </c>
      <c r="AY20" s="67">
        <v>207</v>
      </c>
      <c r="AZ20" s="67">
        <v>199</v>
      </c>
      <c r="BA20" s="67">
        <v>406</v>
      </c>
      <c r="BB20" s="67">
        <v>102</v>
      </c>
      <c r="BC20" s="67">
        <v>104</v>
      </c>
      <c r="BD20" s="68">
        <v>206</v>
      </c>
      <c r="BE20" s="69">
        <v>847</v>
      </c>
      <c r="BF20" s="67">
        <v>849</v>
      </c>
      <c r="BG20" s="68">
        <v>1696</v>
      </c>
      <c r="BH20" s="69">
        <v>204</v>
      </c>
      <c r="BI20" s="67">
        <v>196</v>
      </c>
      <c r="BJ20" s="68">
        <v>400</v>
      </c>
      <c r="BK20" s="69">
        <v>275</v>
      </c>
      <c r="BL20" s="67">
        <v>264</v>
      </c>
      <c r="BM20" s="68">
        <v>539</v>
      </c>
      <c r="BN20" s="69">
        <v>131</v>
      </c>
      <c r="BO20" s="67">
        <v>118</v>
      </c>
      <c r="BP20" s="68">
        <v>249</v>
      </c>
      <c r="BQ20" s="66">
        <v>4</v>
      </c>
      <c r="BR20" s="67">
        <v>6</v>
      </c>
      <c r="BS20" s="67">
        <v>10</v>
      </c>
      <c r="BT20" s="67">
        <v>30</v>
      </c>
      <c r="BU20" s="67">
        <v>22</v>
      </c>
      <c r="BV20" s="67">
        <v>52</v>
      </c>
      <c r="BW20" s="67">
        <v>61</v>
      </c>
      <c r="BX20" s="67">
        <v>60</v>
      </c>
      <c r="BY20" s="67">
        <v>121</v>
      </c>
      <c r="BZ20" s="67">
        <v>30</v>
      </c>
      <c r="CA20" s="67">
        <v>23</v>
      </c>
      <c r="CB20" s="67">
        <v>53</v>
      </c>
      <c r="CC20" s="67">
        <v>6</v>
      </c>
      <c r="CD20" s="67">
        <v>7</v>
      </c>
      <c r="CE20" s="68">
        <v>13</v>
      </c>
      <c r="CF20" s="69">
        <v>131</v>
      </c>
      <c r="CG20" s="67">
        <v>128</v>
      </c>
      <c r="CH20" s="68">
        <v>259</v>
      </c>
      <c r="CI20" s="66">
        <v>18</v>
      </c>
      <c r="CJ20" s="67">
        <v>17</v>
      </c>
      <c r="CK20" s="67">
        <v>35</v>
      </c>
      <c r="CL20" s="67">
        <v>15</v>
      </c>
      <c r="CM20" s="67">
        <v>18</v>
      </c>
      <c r="CN20" s="67">
        <v>33</v>
      </c>
      <c r="CO20" s="67">
        <v>26</v>
      </c>
      <c r="CP20" s="67">
        <v>25</v>
      </c>
      <c r="CQ20" s="67">
        <v>51</v>
      </c>
      <c r="CR20" s="67">
        <v>57</v>
      </c>
      <c r="CS20" s="67">
        <v>59</v>
      </c>
      <c r="CT20" s="67">
        <v>116</v>
      </c>
      <c r="CU20" s="67">
        <v>15</v>
      </c>
      <c r="CV20" s="67">
        <v>9</v>
      </c>
      <c r="CW20" s="68">
        <v>24</v>
      </c>
    </row>
    <row r="21" spans="1:101" s="60" customFormat="1" ht="18" customHeight="1" x14ac:dyDescent="0.15">
      <c r="A21" s="61"/>
      <c r="B21" s="62" t="s">
        <v>61</v>
      </c>
      <c r="C21" s="63">
        <v>5544</v>
      </c>
      <c r="D21" s="64">
        <v>5911</v>
      </c>
      <c r="E21" s="65">
        <v>11455</v>
      </c>
      <c r="F21" s="63">
        <v>4012</v>
      </c>
      <c r="G21" s="64">
        <v>4343</v>
      </c>
      <c r="H21" s="65">
        <v>8355</v>
      </c>
      <c r="I21" s="66">
        <v>214</v>
      </c>
      <c r="J21" s="67">
        <v>243</v>
      </c>
      <c r="K21" s="67">
        <v>457</v>
      </c>
      <c r="L21" s="67">
        <v>384</v>
      </c>
      <c r="M21" s="67">
        <v>371</v>
      </c>
      <c r="N21" s="67">
        <v>755</v>
      </c>
      <c r="O21" s="67">
        <v>417</v>
      </c>
      <c r="P21" s="67">
        <v>437</v>
      </c>
      <c r="Q21" s="67">
        <v>854</v>
      </c>
      <c r="R21" s="67">
        <v>69</v>
      </c>
      <c r="S21" s="67">
        <v>71</v>
      </c>
      <c r="T21" s="67">
        <v>140</v>
      </c>
      <c r="U21" s="67">
        <v>117</v>
      </c>
      <c r="V21" s="67">
        <v>119</v>
      </c>
      <c r="W21" s="67">
        <v>236</v>
      </c>
      <c r="X21" s="67">
        <v>658</v>
      </c>
      <c r="Y21" s="67">
        <v>799</v>
      </c>
      <c r="Z21" s="67">
        <v>1457</v>
      </c>
      <c r="AA21" s="67">
        <v>386</v>
      </c>
      <c r="AB21" s="67">
        <v>410</v>
      </c>
      <c r="AC21" s="67">
        <v>796</v>
      </c>
      <c r="AD21" s="67">
        <v>450</v>
      </c>
      <c r="AE21" s="67">
        <v>487</v>
      </c>
      <c r="AF21" s="67">
        <v>937</v>
      </c>
      <c r="AG21" s="67">
        <v>418</v>
      </c>
      <c r="AH21" s="67">
        <v>452</v>
      </c>
      <c r="AI21" s="67">
        <v>870</v>
      </c>
      <c r="AJ21" s="67">
        <v>376</v>
      </c>
      <c r="AK21" s="67">
        <v>397</v>
      </c>
      <c r="AL21" s="67">
        <v>773</v>
      </c>
      <c r="AM21" s="67">
        <v>61</v>
      </c>
      <c r="AN21" s="67">
        <v>59</v>
      </c>
      <c r="AO21" s="67">
        <v>120</v>
      </c>
      <c r="AP21" s="67">
        <v>74</v>
      </c>
      <c r="AQ21" s="67">
        <v>72</v>
      </c>
      <c r="AR21" s="67">
        <v>146</v>
      </c>
      <c r="AS21" s="67">
        <v>40</v>
      </c>
      <c r="AT21" s="67">
        <v>44</v>
      </c>
      <c r="AU21" s="67">
        <v>84</v>
      </c>
      <c r="AV21" s="67">
        <v>77</v>
      </c>
      <c r="AW21" s="67">
        <v>76</v>
      </c>
      <c r="AX21" s="67">
        <v>153</v>
      </c>
      <c r="AY21" s="67">
        <v>201</v>
      </c>
      <c r="AZ21" s="67">
        <v>216</v>
      </c>
      <c r="BA21" s="67">
        <v>417</v>
      </c>
      <c r="BB21" s="67">
        <v>70</v>
      </c>
      <c r="BC21" s="67">
        <v>90</v>
      </c>
      <c r="BD21" s="68">
        <v>160</v>
      </c>
      <c r="BE21" s="69">
        <v>773</v>
      </c>
      <c r="BF21" s="67">
        <v>801</v>
      </c>
      <c r="BG21" s="68">
        <v>1574</v>
      </c>
      <c r="BH21" s="69">
        <v>189</v>
      </c>
      <c r="BI21" s="67">
        <v>196</v>
      </c>
      <c r="BJ21" s="68">
        <v>385</v>
      </c>
      <c r="BK21" s="69">
        <v>241</v>
      </c>
      <c r="BL21" s="67">
        <v>257</v>
      </c>
      <c r="BM21" s="68">
        <v>498</v>
      </c>
      <c r="BN21" s="69">
        <v>181</v>
      </c>
      <c r="BO21" s="67">
        <v>170</v>
      </c>
      <c r="BP21" s="68">
        <v>351</v>
      </c>
      <c r="BQ21" s="66">
        <v>13</v>
      </c>
      <c r="BR21" s="67">
        <v>7</v>
      </c>
      <c r="BS21" s="67">
        <v>20</v>
      </c>
      <c r="BT21" s="67">
        <v>35</v>
      </c>
      <c r="BU21" s="67">
        <v>37</v>
      </c>
      <c r="BV21" s="67">
        <v>72</v>
      </c>
      <c r="BW21" s="67">
        <v>83</v>
      </c>
      <c r="BX21" s="67">
        <v>82</v>
      </c>
      <c r="BY21" s="67">
        <v>165</v>
      </c>
      <c r="BZ21" s="67">
        <v>38</v>
      </c>
      <c r="CA21" s="67">
        <v>33</v>
      </c>
      <c r="CB21" s="67">
        <v>71</v>
      </c>
      <c r="CC21" s="67">
        <v>12</v>
      </c>
      <c r="CD21" s="67">
        <v>11</v>
      </c>
      <c r="CE21" s="68">
        <v>23</v>
      </c>
      <c r="CF21" s="69">
        <v>148</v>
      </c>
      <c r="CG21" s="67">
        <v>144</v>
      </c>
      <c r="CH21" s="68">
        <v>292</v>
      </c>
      <c r="CI21" s="66">
        <v>23</v>
      </c>
      <c r="CJ21" s="67">
        <v>16</v>
      </c>
      <c r="CK21" s="67">
        <v>39</v>
      </c>
      <c r="CL21" s="67">
        <v>25</v>
      </c>
      <c r="CM21" s="67">
        <v>21</v>
      </c>
      <c r="CN21" s="67">
        <v>46</v>
      </c>
      <c r="CO21" s="67">
        <v>30</v>
      </c>
      <c r="CP21" s="67">
        <v>37</v>
      </c>
      <c r="CQ21" s="67">
        <v>67</v>
      </c>
      <c r="CR21" s="67">
        <v>62</v>
      </c>
      <c r="CS21" s="67">
        <v>61</v>
      </c>
      <c r="CT21" s="67">
        <v>123</v>
      </c>
      <c r="CU21" s="67">
        <v>8</v>
      </c>
      <c r="CV21" s="67">
        <v>9</v>
      </c>
      <c r="CW21" s="68">
        <v>17</v>
      </c>
    </row>
    <row r="22" spans="1:101" s="60" customFormat="1" ht="18" customHeight="1" thickBot="1" x14ac:dyDescent="0.2">
      <c r="A22" s="61"/>
      <c r="B22" s="70" t="s">
        <v>62</v>
      </c>
      <c r="C22" s="63">
        <v>5722</v>
      </c>
      <c r="D22" s="64">
        <v>6155</v>
      </c>
      <c r="E22" s="73">
        <v>11877</v>
      </c>
      <c r="F22" s="74">
        <v>4079</v>
      </c>
      <c r="G22" s="75">
        <v>4397</v>
      </c>
      <c r="H22" s="73">
        <v>8476</v>
      </c>
      <c r="I22" s="76">
        <v>212</v>
      </c>
      <c r="J22" s="77">
        <v>248</v>
      </c>
      <c r="K22" s="77">
        <v>460</v>
      </c>
      <c r="L22" s="77">
        <v>311</v>
      </c>
      <c r="M22" s="77">
        <v>370</v>
      </c>
      <c r="N22" s="77">
        <v>681</v>
      </c>
      <c r="O22" s="77">
        <v>366</v>
      </c>
      <c r="P22" s="77">
        <v>390</v>
      </c>
      <c r="Q22" s="77">
        <v>756</v>
      </c>
      <c r="R22" s="77">
        <v>100</v>
      </c>
      <c r="S22" s="77">
        <v>105</v>
      </c>
      <c r="T22" s="77">
        <v>205</v>
      </c>
      <c r="U22" s="77">
        <v>134</v>
      </c>
      <c r="V22" s="77">
        <v>176</v>
      </c>
      <c r="W22" s="77">
        <v>310</v>
      </c>
      <c r="X22" s="77">
        <v>668</v>
      </c>
      <c r="Y22" s="77">
        <v>776</v>
      </c>
      <c r="Z22" s="77">
        <v>1444</v>
      </c>
      <c r="AA22" s="77">
        <v>405</v>
      </c>
      <c r="AB22" s="77">
        <v>444</v>
      </c>
      <c r="AC22" s="77">
        <v>849</v>
      </c>
      <c r="AD22" s="77">
        <v>415</v>
      </c>
      <c r="AE22" s="77">
        <v>451</v>
      </c>
      <c r="AF22" s="77">
        <v>866</v>
      </c>
      <c r="AG22" s="77">
        <v>447</v>
      </c>
      <c r="AH22" s="77">
        <v>420</v>
      </c>
      <c r="AI22" s="77">
        <v>867</v>
      </c>
      <c r="AJ22" s="77">
        <v>387</v>
      </c>
      <c r="AK22" s="77">
        <v>384</v>
      </c>
      <c r="AL22" s="77">
        <v>771</v>
      </c>
      <c r="AM22" s="77">
        <v>81</v>
      </c>
      <c r="AN22" s="77">
        <v>82</v>
      </c>
      <c r="AO22" s="77">
        <v>163</v>
      </c>
      <c r="AP22" s="77">
        <v>110</v>
      </c>
      <c r="AQ22" s="77">
        <v>104</v>
      </c>
      <c r="AR22" s="77">
        <v>214</v>
      </c>
      <c r="AS22" s="77">
        <v>48</v>
      </c>
      <c r="AT22" s="77">
        <v>41</v>
      </c>
      <c r="AU22" s="77">
        <v>89</v>
      </c>
      <c r="AV22" s="77">
        <v>99</v>
      </c>
      <c r="AW22" s="77">
        <v>105</v>
      </c>
      <c r="AX22" s="77">
        <v>204</v>
      </c>
      <c r="AY22" s="77">
        <v>198</v>
      </c>
      <c r="AZ22" s="77">
        <v>219</v>
      </c>
      <c r="BA22" s="77">
        <v>417</v>
      </c>
      <c r="BB22" s="77">
        <v>98</v>
      </c>
      <c r="BC22" s="77">
        <v>82</v>
      </c>
      <c r="BD22" s="78">
        <v>180</v>
      </c>
      <c r="BE22" s="79">
        <v>746</v>
      </c>
      <c r="BF22" s="77">
        <v>799</v>
      </c>
      <c r="BG22" s="78">
        <v>1545</v>
      </c>
      <c r="BH22" s="79">
        <v>212</v>
      </c>
      <c r="BI22" s="77">
        <v>232</v>
      </c>
      <c r="BJ22" s="78">
        <v>444</v>
      </c>
      <c r="BK22" s="79">
        <v>264</v>
      </c>
      <c r="BL22" s="77">
        <v>290</v>
      </c>
      <c r="BM22" s="78">
        <v>554</v>
      </c>
      <c r="BN22" s="79">
        <v>209</v>
      </c>
      <c r="BO22" s="77">
        <v>221</v>
      </c>
      <c r="BP22" s="78">
        <v>430</v>
      </c>
      <c r="BQ22" s="76">
        <v>8</v>
      </c>
      <c r="BR22" s="77">
        <v>7</v>
      </c>
      <c r="BS22" s="77">
        <v>15</v>
      </c>
      <c r="BT22" s="77">
        <v>49</v>
      </c>
      <c r="BU22" s="77">
        <v>45</v>
      </c>
      <c r="BV22" s="77">
        <v>94</v>
      </c>
      <c r="BW22" s="77">
        <v>94</v>
      </c>
      <c r="BX22" s="77">
        <v>105</v>
      </c>
      <c r="BY22" s="77">
        <v>199</v>
      </c>
      <c r="BZ22" s="77">
        <v>50</v>
      </c>
      <c r="CA22" s="77">
        <v>56</v>
      </c>
      <c r="CB22" s="77">
        <v>106</v>
      </c>
      <c r="CC22" s="77">
        <v>8</v>
      </c>
      <c r="CD22" s="77">
        <v>8</v>
      </c>
      <c r="CE22" s="78">
        <v>16</v>
      </c>
      <c r="CF22" s="79">
        <v>212</v>
      </c>
      <c r="CG22" s="77">
        <v>216</v>
      </c>
      <c r="CH22" s="78">
        <v>428</v>
      </c>
      <c r="CI22" s="76">
        <v>26</v>
      </c>
      <c r="CJ22" s="77">
        <v>31</v>
      </c>
      <c r="CK22" s="77">
        <v>57</v>
      </c>
      <c r="CL22" s="77">
        <v>45</v>
      </c>
      <c r="CM22" s="77">
        <v>35</v>
      </c>
      <c r="CN22" s="77">
        <v>80</v>
      </c>
      <c r="CO22" s="77">
        <v>56</v>
      </c>
      <c r="CP22" s="77">
        <v>44</v>
      </c>
      <c r="CQ22" s="77">
        <v>100</v>
      </c>
      <c r="CR22" s="77">
        <v>75</v>
      </c>
      <c r="CS22" s="77">
        <v>93</v>
      </c>
      <c r="CT22" s="77">
        <v>168</v>
      </c>
      <c r="CU22" s="77">
        <v>10</v>
      </c>
      <c r="CV22" s="77">
        <v>13</v>
      </c>
      <c r="CW22" s="78">
        <v>23</v>
      </c>
    </row>
    <row r="23" spans="1:101" s="50" customFormat="1" ht="18" customHeight="1" thickBot="1" x14ac:dyDescent="0.2">
      <c r="A23" s="80"/>
      <c r="B23" s="81" t="s">
        <v>50</v>
      </c>
      <c r="C23" s="82">
        <v>54597</v>
      </c>
      <c r="D23" s="83">
        <v>55279</v>
      </c>
      <c r="E23" s="84">
        <v>109876</v>
      </c>
      <c r="F23" s="82">
        <v>40271</v>
      </c>
      <c r="G23" s="83">
        <v>41180</v>
      </c>
      <c r="H23" s="84">
        <v>81451</v>
      </c>
      <c r="I23" s="85">
        <v>2227</v>
      </c>
      <c r="J23" s="86">
        <v>2163</v>
      </c>
      <c r="K23" s="86">
        <v>4390</v>
      </c>
      <c r="L23" s="86">
        <v>3101</v>
      </c>
      <c r="M23" s="86">
        <v>3305</v>
      </c>
      <c r="N23" s="86">
        <v>6406</v>
      </c>
      <c r="O23" s="86">
        <v>3659</v>
      </c>
      <c r="P23" s="86">
        <v>3770</v>
      </c>
      <c r="Q23" s="86">
        <v>7429</v>
      </c>
      <c r="R23" s="86">
        <v>821</v>
      </c>
      <c r="S23" s="86">
        <v>706</v>
      </c>
      <c r="T23" s="86">
        <v>1527</v>
      </c>
      <c r="U23" s="86">
        <v>1101</v>
      </c>
      <c r="V23" s="86">
        <v>1048</v>
      </c>
      <c r="W23" s="86">
        <v>2149</v>
      </c>
      <c r="X23" s="86">
        <v>6858</v>
      </c>
      <c r="Y23" s="86">
        <v>7177</v>
      </c>
      <c r="Z23" s="86">
        <v>14035</v>
      </c>
      <c r="AA23" s="86">
        <v>3779</v>
      </c>
      <c r="AB23" s="86">
        <v>4143</v>
      </c>
      <c r="AC23" s="86">
        <v>7922</v>
      </c>
      <c r="AD23" s="86">
        <v>4405</v>
      </c>
      <c r="AE23" s="86">
        <v>4661</v>
      </c>
      <c r="AF23" s="86">
        <v>9066</v>
      </c>
      <c r="AG23" s="86">
        <v>5437</v>
      </c>
      <c r="AH23" s="86">
        <v>5304</v>
      </c>
      <c r="AI23" s="86">
        <v>10741</v>
      </c>
      <c r="AJ23" s="86">
        <v>4198</v>
      </c>
      <c r="AK23" s="86">
        <v>4374</v>
      </c>
      <c r="AL23" s="86">
        <v>8572</v>
      </c>
      <c r="AM23" s="86">
        <v>622</v>
      </c>
      <c r="AN23" s="86">
        <v>562</v>
      </c>
      <c r="AO23" s="86">
        <v>1184</v>
      </c>
      <c r="AP23" s="86">
        <v>636</v>
      </c>
      <c r="AQ23" s="86">
        <v>562</v>
      </c>
      <c r="AR23" s="86">
        <v>1198</v>
      </c>
      <c r="AS23" s="86">
        <v>301</v>
      </c>
      <c r="AT23" s="86">
        <v>282</v>
      </c>
      <c r="AU23" s="86">
        <v>583</v>
      </c>
      <c r="AV23" s="86">
        <v>563</v>
      </c>
      <c r="AW23" s="86">
        <v>532</v>
      </c>
      <c r="AX23" s="86">
        <v>1095</v>
      </c>
      <c r="AY23" s="86">
        <v>1813</v>
      </c>
      <c r="AZ23" s="86">
        <v>1842</v>
      </c>
      <c r="BA23" s="86">
        <v>3655</v>
      </c>
      <c r="BB23" s="86">
        <v>750</v>
      </c>
      <c r="BC23" s="86">
        <v>749</v>
      </c>
      <c r="BD23" s="87">
        <v>1499</v>
      </c>
      <c r="BE23" s="88">
        <v>8017</v>
      </c>
      <c r="BF23" s="86">
        <v>7824</v>
      </c>
      <c r="BG23" s="87">
        <v>15841</v>
      </c>
      <c r="BH23" s="88">
        <v>1542</v>
      </c>
      <c r="BI23" s="86">
        <v>1594</v>
      </c>
      <c r="BJ23" s="87">
        <v>3136</v>
      </c>
      <c r="BK23" s="88">
        <v>2548</v>
      </c>
      <c r="BL23" s="86">
        <v>2610</v>
      </c>
      <c r="BM23" s="87">
        <v>5158</v>
      </c>
      <c r="BN23" s="88">
        <v>1162</v>
      </c>
      <c r="BO23" s="86">
        <v>1099</v>
      </c>
      <c r="BP23" s="87">
        <v>2261</v>
      </c>
      <c r="BQ23" s="85">
        <v>52</v>
      </c>
      <c r="BR23" s="86">
        <v>44</v>
      </c>
      <c r="BS23" s="86">
        <v>96</v>
      </c>
      <c r="BT23" s="86">
        <v>243</v>
      </c>
      <c r="BU23" s="86">
        <v>224</v>
      </c>
      <c r="BV23" s="86">
        <v>467</v>
      </c>
      <c r="BW23" s="86">
        <v>565</v>
      </c>
      <c r="BX23" s="86">
        <v>557</v>
      </c>
      <c r="BY23" s="86">
        <v>1122</v>
      </c>
      <c r="BZ23" s="86">
        <v>256</v>
      </c>
      <c r="CA23" s="86">
        <v>233</v>
      </c>
      <c r="CB23" s="86">
        <v>489</v>
      </c>
      <c r="CC23" s="86">
        <v>46</v>
      </c>
      <c r="CD23" s="86">
        <v>41</v>
      </c>
      <c r="CE23" s="87">
        <v>87</v>
      </c>
      <c r="CF23" s="88">
        <v>1057</v>
      </c>
      <c r="CG23" s="86">
        <v>972</v>
      </c>
      <c r="CH23" s="87">
        <v>2029</v>
      </c>
      <c r="CI23" s="85">
        <v>150</v>
      </c>
      <c r="CJ23" s="86">
        <v>149</v>
      </c>
      <c r="CK23" s="86">
        <v>299</v>
      </c>
      <c r="CL23" s="86">
        <v>168</v>
      </c>
      <c r="CM23" s="86">
        <v>140</v>
      </c>
      <c r="CN23" s="86">
        <v>308</v>
      </c>
      <c r="CO23" s="86">
        <v>233</v>
      </c>
      <c r="CP23" s="86">
        <v>194</v>
      </c>
      <c r="CQ23" s="86">
        <v>427</v>
      </c>
      <c r="CR23" s="86">
        <v>449</v>
      </c>
      <c r="CS23" s="86">
        <v>431</v>
      </c>
      <c r="CT23" s="86">
        <v>880</v>
      </c>
      <c r="CU23" s="86">
        <v>57</v>
      </c>
      <c r="CV23" s="86">
        <v>58</v>
      </c>
      <c r="CW23" s="87">
        <v>115</v>
      </c>
    </row>
    <row r="24" spans="1:101" s="50" customFormat="1" ht="18" customHeight="1" thickBot="1" x14ac:dyDescent="0.2">
      <c r="A24" s="89"/>
      <c r="B24" s="95" t="s">
        <v>63</v>
      </c>
      <c r="C24" s="91">
        <v>60.039588717215594</v>
      </c>
      <c r="D24" s="92">
        <v>55.351510478727128</v>
      </c>
      <c r="E24" s="93">
        <v>57.585794847068193</v>
      </c>
      <c r="F24" s="91">
        <v>61.123169158382026</v>
      </c>
      <c r="G24" s="92">
        <v>56.810970394283032</v>
      </c>
      <c r="H24" s="93">
        <v>58.864212876975664</v>
      </c>
      <c r="I24" s="94">
        <v>60.681198910081747</v>
      </c>
      <c r="J24" s="92">
        <v>54.4973544973545</v>
      </c>
      <c r="K24" s="92">
        <v>57.4682550071999</v>
      </c>
      <c r="L24" s="92">
        <v>61.613351877607791</v>
      </c>
      <c r="M24" s="92">
        <v>56.486070757135529</v>
      </c>
      <c r="N24" s="92">
        <v>58.85703785373024</v>
      </c>
      <c r="O24" s="92">
        <v>62.45093019286567</v>
      </c>
      <c r="P24" s="92">
        <v>55.678629449121253</v>
      </c>
      <c r="Q24" s="92">
        <v>58.820269200316709</v>
      </c>
      <c r="R24" s="92">
        <v>54.87967914438503</v>
      </c>
      <c r="S24" s="92">
        <v>45.725388601036272</v>
      </c>
      <c r="T24" s="92">
        <v>50.23026315789474</v>
      </c>
      <c r="U24" s="92">
        <v>54.076620825147344</v>
      </c>
      <c r="V24" s="92">
        <v>47.985347985347985</v>
      </c>
      <c r="W24" s="92">
        <v>50.924170616113742</v>
      </c>
      <c r="X24" s="92">
        <v>61.567465661190411</v>
      </c>
      <c r="Y24" s="92">
        <v>59.550282110852969</v>
      </c>
      <c r="Z24" s="92">
        <v>60.51916691820103</v>
      </c>
      <c r="AA24" s="92">
        <v>58.129518535609904</v>
      </c>
      <c r="AB24" s="92">
        <v>56.275468622656888</v>
      </c>
      <c r="AC24" s="92">
        <v>57.144918127389452</v>
      </c>
      <c r="AD24" s="92">
        <v>63.481769707450638</v>
      </c>
      <c r="AE24" s="92">
        <v>59.848484848484851</v>
      </c>
      <c r="AF24" s="92">
        <v>61.560399266653086</v>
      </c>
      <c r="AG24" s="92">
        <v>67.498448168839232</v>
      </c>
      <c r="AH24" s="92">
        <v>63.135341030829665</v>
      </c>
      <c r="AI24" s="92">
        <v>65.271025765678175</v>
      </c>
      <c r="AJ24" s="92">
        <v>63.356474494415934</v>
      </c>
      <c r="AK24" s="92">
        <v>61.097918703729569</v>
      </c>
      <c r="AL24" s="92">
        <v>62.183532825535003</v>
      </c>
      <c r="AM24" s="92">
        <v>58.458646616541351</v>
      </c>
      <c r="AN24" s="92">
        <v>47.993168232280105</v>
      </c>
      <c r="AO24" s="92">
        <v>52.975391498881429</v>
      </c>
      <c r="AP24" s="92">
        <v>52.955870108243133</v>
      </c>
      <c r="AQ24" s="92">
        <v>43.871975019516</v>
      </c>
      <c r="AR24" s="92">
        <v>48.267526188557611</v>
      </c>
      <c r="AS24" s="92">
        <v>50</v>
      </c>
      <c r="AT24" s="92">
        <v>41.470588235294123</v>
      </c>
      <c r="AU24" s="92">
        <v>45.475819032761308</v>
      </c>
      <c r="AV24" s="92">
        <v>52.616822429906541</v>
      </c>
      <c r="AW24" s="92">
        <v>45.470085470085472</v>
      </c>
      <c r="AX24" s="92">
        <v>48.883928571428569</v>
      </c>
      <c r="AY24" s="92">
        <v>55.341880341880348</v>
      </c>
      <c r="AZ24" s="92">
        <v>50.855880728879079</v>
      </c>
      <c r="BA24" s="92">
        <v>52.986372861699039</v>
      </c>
      <c r="BB24" s="92">
        <v>56.904400606980275</v>
      </c>
      <c r="BC24" s="92">
        <v>50.573936529372041</v>
      </c>
      <c r="BD24" s="93">
        <v>53.55484101464809</v>
      </c>
      <c r="BE24" s="91">
        <v>63.596699984134538</v>
      </c>
      <c r="BF24" s="92">
        <v>59.502623773671004</v>
      </c>
      <c r="BG24" s="93">
        <v>61.506503591535619</v>
      </c>
      <c r="BH24" s="91">
        <v>51.195219123505979</v>
      </c>
      <c r="BI24" s="92">
        <v>46.744868035190621</v>
      </c>
      <c r="BJ24" s="93">
        <v>48.832139520398634</v>
      </c>
      <c r="BK24" s="91">
        <v>57.232704402515722</v>
      </c>
      <c r="BL24" s="92">
        <v>52.80194214040057</v>
      </c>
      <c r="BM24" s="93">
        <v>54.901543374135173</v>
      </c>
      <c r="BN24" s="91">
        <v>45.479452054794521</v>
      </c>
      <c r="BO24" s="92">
        <v>36.657771847898601</v>
      </c>
      <c r="BP24" s="93">
        <v>40.716729695660007</v>
      </c>
      <c r="BQ24" s="94">
        <v>37.410071942446045</v>
      </c>
      <c r="BR24" s="92">
        <v>26.829268292682929</v>
      </c>
      <c r="BS24" s="92">
        <v>31.683168316831683</v>
      </c>
      <c r="BT24" s="92">
        <v>45.93572778827977</v>
      </c>
      <c r="BU24" s="92">
        <v>35.897435897435898</v>
      </c>
      <c r="BV24" s="92">
        <v>40.503035559410236</v>
      </c>
      <c r="BW24" s="92">
        <v>49.045138888888893</v>
      </c>
      <c r="BX24" s="92">
        <v>41.167775314116781</v>
      </c>
      <c r="BY24" s="92">
        <v>44.790419161676645</v>
      </c>
      <c r="BZ24" s="92">
        <v>42.105263157894733</v>
      </c>
      <c r="CA24" s="92">
        <v>32.816901408450704</v>
      </c>
      <c r="CB24" s="92">
        <v>37.101669195751136</v>
      </c>
      <c r="CC24" s="92">
        <v>36.220472440944881</v>
      </c>
      <c r="CD24" s="92">
        <v>27.89115646258503</v>
      </c>
      <c r="CE24" s="93">
        <v>31.751824817518248</v>
      </c>
      <c r="CF24" s="91">
        <v>43.587628865979383</v>
      </c>
      <c r="CG24" s="92">
        <v>33.714880332986475</v>
      </c>
      <c r="CH24" s="93">
        <v>38.225320271288624</v>
      </c>
      <c r="CI24" s="94">
        <v>42.857142857142854</v>
      </c>
      <c r="CJ24" s="92">
        <v>34.97652582159624</v>
      </c>
      <c r="CK24" s="92">
        <v>38.53092783505155</v>
      </c>
      <c r="CL24" s="92">
        <v>39.904988123515437</v>
      </c>
      <c r="CM24" s="92">
        <v>28.112449799196789</v>
      </c>
      <c r="CN24" s="92">
        <v>33.51468988030468</v>
      </c>
      <c r="CO24" s="92">
        <v>45.067698259187623</v>
      </c>
      <c r="CP24" s="92">
        <v>31.54471544715447</v>
      </c>
      <c r="CQ24" s="92">
        <v>37.720848056537108</v>
      </c>
      <c r="CR24" s="92">
        <v>45.91002044989775</v>
      </c>
      <c r="CS24" s="92">
        <v>37.873462214411248</v>
      </c>
      <c r="CT24" s="92">
        <v>41.587901701323247</v>
      </c>
      <c r="CU24" s="92">
        <v>35.849056603773583</v>
      </c>
      <c r="CV24" s="92">
        <v>28.155339805825243</v>
      </c>
      <c r="CW24" s="93">
        <v>31.506849315068493</v>
      </c>
    </row>
    <row r="25" spans="1:101" s="60" customFormat="1" ht="18" customHeight="1" thickTop="1" x14ac:dyDescent="0.15">
      <c r="A25" s="51" t="s">
        <v>64</v>
      </c>
      <c r="B25" s="52" t="s">
        <v>65</v>
      </c>
      <c r="C25" s="53">
        <v>6213</v>
      </c>
      <c r="D25" s="54">
        <v>6535</v>
      </c>
      <c r="E25" s="55">
        <v>12748</v>
      </c>
      <c r="F25" s="53">
        <v>4371</v>
      </c>
      <c r="G25" s="54">
        <v>4720</v>
      </c>
      <c r="H25" s="55">
        <v>9091</v>
      </c>
      <c r="I25" s="56">
        <v>218</v>
      </c>
      <c r="J25" s="57">
        <v>236</v>
      </c>
      <c r="K25" s="57">
        <v>454</v>
      </c>
      <c r="L25" s="57">
        <v>299</v>
      </c>
      <c r="M25" s="57">
        <v>312</v>
      </c>
      <c r="N25" s="57">
        <v>611</v>
      </c>
      <c r="O25" s="57">
        <v>382</v>
      </c>
      <c r="P25" s="57">
        <v>392</v>
      </c>
      <c r="Q25" s="57">
        <v>774</v>
      </c>
      <c r="R25" s="57">
        <v>125</v>
      </c>
      <c r="S25" s="57">
        <v>156</v>
      </c>
      <c r="T25" s="57">
        <v>281</v>
      </c>
      <c r="U25" s="57">
        <v>210</v>
      </c>
      <c r="V25" s="57">
        <v>240</v>
      </c>
      <c r="W25" s="57">
        <v>450</v>
      </c>
      <c r="X25" s="57">
        <v>734</v>
      </c>
      <c r="Y25" s="57">
        <v>721</v>
      </c>
      <c r="Z25" s="57">
        <v>1455</v>
      </c>
      <c r="AA25" s="57">
        <v>494</v>
      </c>
      <c r="AB25" s="57">
        <v>536</v>
      </c>
      <c r="AC25" s="57">
        <v>1030</v>
      </c>
      <c r="AD25" s="57">
        <v>381</v>
      </c>
      <c r="AE25" s="57">
        <v>436</v>
      </c>
      <c r="AF25" s="57">
        <v>817</v>
      </c>
      <c r="AG25" s="57">
        <v>436</v>
      </c>
      <c r="AH25" s="57">
        <v>499</v>
      </c>
      <c r="AI25" s="57">
        <v>935</v>
      </c>
      <c r="AJ25" s="57">
        <v>355</v>
      </c>
      <c r="AK25" s="57">
        <v>388</v>
      </c>
      <c r="AL25" s="57">
        <v>743</v>
      </c>
      <c r="AM25" s="57">
        <v>98</v>
      </c>
      <c r="AN25" s="57">
        <v>102</v>
      </c>
      <c r="AO25" s="57">
        <v>200</v>
      </c>
      <c r="AP25" s="57">
        <v>131</v>
      </c>
      <c r="AQ25" s="57">
        <v>119</v>
      </c>
      <c r="AR25" s="57">
        <v>250</v>
      </c>
      <c r="AS25" s="57">
        <v>58</v>
      </c>
      <c r="AT25" s="57">
        <v>58</v>
      </c>
      <c r="AU25" s="57">
        <v>116</v>
      </c>
      <c r="AV25" s="57">
        <v>100</v>
      </c>
      <c r="AW25" s="57">
        <v>114</v>
      </c>
      <c r="AX25" s="57">
        <v>214</v>
      </c>
      <c r="AY25" s="57">
        <v>253</v>
      </c>
      <c r="AZ25" s="57">
        <v>290</v>
      </c>
      <c r="BA25" s="57">
        <v>543</v>
      </c>
      <c r="BB25" s="57">
        <v>97</v>
      </c>
      <c r="BC25" s="57">
        <v>121</v>
      </c>
      <c r="BD25" s="58">
        <v>218</v>
      </c>
      <c r="BE25" s="59">
        <v>734</v>
      </c>
      <c r="BF25" s="57">
        <v>700</v>
      </c>
      <c r="BG25" s="58">
        <v>1434</v>
      </c>
      <c r="BH25" s="59">
        <v>274</v>
      </c>
      <c r="BI25" s="57">
        <v>267</v>
      </c>
      <c r="BJ25" s="58">
        <v>541</v>
      </c>
      <c r="BK25" s="59">
        <v>265</v>
      </c>
      <c r="BL25" s="57">
        <v>278</v>
      </c>
      <c r="BM25" s="58">
        <v>543</v>
      </c>
      <c r="BN25" s="59">
        <v>280</v>
      </c>
      <c r="BO25" s="57">
        <v>291</v>
      </c>
      <c r="BP25" s="58">
        <v>571</v>
      </c>
      <c r="BQ25" s="56">
        <v>18</v>
      </c>
      <c r="BR25" s="57">
        <v>21</v>
      </c>
      <c r="BS25" s="57">
        <v>39</v>
      </c>
      <c r="BT25" s="57">
        <v>55</v>
      </c>
      <c r="BU25" s="57">
        <v>63</v>
      </c>
      <c r="BV25" s="57">
        <v>118</v>
      </c>
      <c r="BW25" s="57">
        <v>107</v>
      </c>
      <c r="BX25" s="57">
        <v>126</v>
      </c>
      <c r="BY25" s="57">
        <v>233</v>
      </c>
      <c r="BZ25" s="57">
        <v>76</v>
      </c>
      <c r="CA25" s="57">
        <v>70</v>
      </c>
      <c r="CB25" s="57">
        <v>146</v>
      </c>
      <c r="CC25" s="57">
        <v>24</v>
      </c>
      <c r="CD25" s="57">
        <v>11</v>
      </c>
      <c r="CE25" s="58">
        <v>35</v>
      </c>
      <c r="CF25" s="59">
        <v>289</v>
      </c>
      <c r="CG25" s="57">
        <v>279</v>
      </c>
      <c r="CH25" s="58">
        <v>568</v>
      </c>
      <c r="CI25" s="56">
        <v>32</v>
      </c>
      <c r="CJ25" s="57">
        <v>46</v>
      </c>
      <c r="CK25" s="57">
        <v>78</v>
      </c>
      <c r="CL25" s="57">
        <v>47</v>
      </c>
      <c r="CM25" s="57">
        <v>49</v>
      </c>
      <c r="CN25" s="57">
        <v>96</v>
      </c>
      <c r="CO25" s="57">
        <v>69</v>
      </c>
      <c r="CP25" s="57">
        <v>52</v>
      </c>
      <c r="CQ25" s="57">
        <v>121</v>
      </c>
      <c r="CR25" s="57">
        <v>118</v>
      </c>
      <c r="CS25" s="57">
        <v>119</v>
      </c>
      <c r="CT25" s="57">
        <v>237</v>
      </c>
      <c r="CU25" s="57">
        <v>23</v>
      </c>
      <c r="CV25" s="57">
        <v>13</v>
      </c>
      <c r="CW25" s="58">
        <v>36</v>
      </c>
    </row>
    <row r="26" spans="1:101" s="60" customFormat="1" ht="18" customHeight="1" x14ac:dyDescent="0.15">
      <c r="A26" s="61"/>
      <c r="B26" s="62" t="s">
        <v>66</v>
      </c>
      <c r="C26" s="63">
        <v>6755</v>
      </c>
      <c r="D26" s="64">
        <v>7638</v>
      </c>
      <c r="E26" s="65">
        <v>14393</v>
      </c>
      <c r="F26" s="63">
        <v>4694</v>
      </c>
      <c r="G26" s="64">
        <v>5391</v>
      </c>
      <c r="H26" s="65">
        <v>10085</v>
      </c>
      <c r="I26" s="66">
        <v>231</v>
      </c>
      <c r="J26" s="67">
        <v>271</v>
      </c>
      <c r="K26" s="67">
        <v>502</v>
      </c>
      <c r="L26" s="67">
        <v>296</v>
      </c>
      <c r="M26" s="67">
        <v>379</v>
      </c>
      <c r="N26" s="67">
        <v>675</v>
      </c>
      <c r="O26" s="67">
        <v>387</v>
      </c>
      <c r="P26" s="67">
        <v>506</v>
      </c>
      <c r="Q26" s="67">
        <v>893</v>
      </c>
      <c r="R26" s="67">
        <v>167</v>
      </c>
      <c r="S26" s="67">
        <v>163</v>
      </c>
      <c r="T26" s="67">
        <v>330</v>
      </c>
      <c r="U26" s="67">
        <v>243</v>
      </c>
      <c r="V26" s="67">
        <v>246</v>
      </c>
      <c r="W26" s="67">
        <v>489</v>
      </c>
      <c r="X26" s="67">
        <v>747</v>
      </c>
      <c r="Y26" s="67">
        <v>860</v>
      </c>
      <c r="Z26" s="67">
        <v>1607</v>
      </c>
      <c r="AA26" s="67">
        <v>488</v>
      </c>
      <c r="AB26" s="67">
        <v>583</v>
      </c>
      <c r="AC26" s="67">
        <v>1071</v>
      </c>
      <c r="AD26" s="67">
        <v>408</v>
      </c>
      <c r="AE26" s="67">
        <v>500</v>
      </c>
      <c r="AF26" s="67">
        <v>908</v>
      </c>
      <c r="AG26" s="67">
        <v>457</v>
      </c>
      <c r="AH26" s="67">
        <v>483</v>
      </c>
      <c r="AI26" s="67">
        <v>940</v>
      </c>
      <c r="AJ26" s="67">
        <v>398</v>
      </c>
      <c r="AK26" s="67">
        <v>472</v>
      </c>
      <c r="AL26" s="67">
        <v>870</v>
      </c>
      <c r="AM26" s="67">
        <v>95</v>
      </c>
      <c r="AN26" s="67">
        <v>119</v>
      </c>
      <c r="AO26" s="67">
        <v>214</v>
      </c>
      <c r="AP26" s="67">
        <v>128</v>
      </c>
      <c r="AQ26" s="67">
        <v>135</v>
      </c>
      <c r="AR26" s="67">
        <v>263</v>
      </c>
      <c r="AS26" s="67">
        <v>65</v>
      </c>
      <c r="AT26" s="67">
        <v>96</v>
      </c>
      <c r="AU26" s="67">
        <v>161</v>
      </c>
      <c r="AV26" s="67">
        <v>125</v>
      </c>
      <c r="AW26" s="67">
        <v>106</v>
      </c>
      <c r="AX26" s="67">
        <v>231</v>
      </c>
      <c r="AY26" s="67">
        <v>332</v>
      </c>
      <c r="AZ26" s="67">
        <v>337</v>
      </c>
      <c r="BA26" s="67">
        <v>669</v>
      </c>
      <c r="BB26" s="67">
        <v>127</v>
      </c>
      <c r="BC26" s="67">
        <v>135</v>
      </c>
      <c r="BD26" s="68">
        <v>262</v>
      </c>
      <c r="BE26" s="69">
        <v>722</v>
      </c>
      <c r="BF26" s="67">
        <v>835</v>
      </c>
      <c r="BG26" s="68">
        <v>1557</v>
      </c>
      <c r="BH26" s="69">
        <v>357</v>
      </c>
      <c r="BI26" s="67">
        <v>370</v>
      </c>
      <c r="BJ26" s="68">
        <v>727</v>
      </c>
      <c r="BK26" s="69">
        <v>342</v>
      </c>
      <c r="BL26" s="67">
        <v>391</v>
      </c>
      <c r="BM26" s="68">
        <v>733</v>
      </c>
      <c r="BN26" s="69">
        <v>324</v>
      </c>
      <c r="BO26" s="67">
        <v>327</v>
      </c>
      <c r="BP26" s="68">
        <v>651</v>
      </c>
      <c r="BQ26" s="66">
        <v>16</v>
      </c>
      <c r="BR26" s="67">
        <v>15</v>
      </c>
      <c r="BS26" s="67">
        <v>31</v>
      </c>
      <c r="BT26" s="67">
        <v>68</v>
      </c>
      <c r="BU26" s="67">
        <v>75</v>
      </c>
      <c r="BV26" s="67">
        <v>143</v>
      </c>
      <c r="BW26" s="67">
        <v>148</v>
      </c>
      <c r="BX26" s="67">
        <v>143</v>
      </c>
      <c r="BY26" s="67">
        <v>291</v>
      </c>
      <c r="BZ26" s="67">
        <v>80</v>
      </c>
      <c r="CA26" s="67">
        <v>84</v>
      </c>
      <c r="CB26" s="67">
        <v>164</v>
      </c>
      <c r="CC26" s="67">
        <v>12</v>
      </c>
      <c r="CD26" s="67">
        <v>10</v>
      </c>
      <c r="CE26" s="68">
        <v>22</v>
      </c>
      <c r="CF26" s="69">
        <v>316</v>
      </c>
      <c r="CG26" s="67">
        <v>324</v>
      </c>
      <c r="CH26" s="68">
        <v>640</v>
      </c>
      <c r="CI26" s="66">
        <v>56</v>
      </c>
      <c r="CJ26" s="67">
        <v>53</v>
      </c>
      <c r="CK26" s="67">
        <v>109</v>
      </c>
      <c r="CL26" s="67">
        <v>58</v>
      </c>
      <c r="CM26" s="67">
        <v>62</v>
      </c>
      <c r="CN26" s="67">
        <v>120</v>
      </c>
      <c r="CO26" s="67">
        <v>65</v>
      </c>
      <c r="CP26" s="67">
        <v>75</v>
      </c>
      <c r="CQ26" s="67">
        <v>140</v>
      </c>
      <c r="CR26" s="67">
        <v>116</v>
      </c>
      <c r="CS26" s="67">
        <v>110</v>
      </c>
      <c r="CT26" s="67">
        <v>226</v>
      </c>
      <c r="CU26" s="67">
        <v>21</v>
      </c>
      <c r="CV26" s="67">
        <v>24</v>
      </c>
      <c r="CW26" s="68">
        <v>45</v>
      </c>
    </row>
    <row r="27" spans="1:101" s="60" customFormat="1" ht="18" customHeight="1" x14ac:dyDescent="0.15">
      <c r="A27" s="61"/>
      <c r="B27" s="62" t="s">
        <v>67</v>
      </c>
      <c r="C27" s="63">
        <v>4363</v>
      </c>
      <c r="D27" s="64">
        <v>5876</v>
      </c>
      <c r="E27" s="65">
        <v>10239</v>
      </c>
      <c r="F27" s="63">
        <v>2986</v>
      </c>
      <c r="G27" s="64">
        <v>4019</v>
      </c>
      <c r="H27" s="65">
        <v>7005</v>
      </c>
      <c r="I27" s="66">
        <v>170</v>
      </c>
      <c r="J27" s="67">
        <v>256</v>
      </c>
      <c r="K27" s="67">
        <v>426</v>
      </c>
      <c r="L27" s="67">
        <v>197</v>
      </c>
      <c r="M27" s="67">
        <v>305</v>
      </c>
      <c r="N27" s="67">
        <v>502</v>
      </c>
      <c r="O27" s="67">
        <v>233</v>
      </c>
      <c r="P27" s="67">
        <v>382</v>
      </c>
      <c r="Q27" s="67">
        <v>615</v>
      </c>
      <c r="R27" s="67">
        <v>93</v>
      </c>
      <c r="S27" s="67">
        <v>125</v>
      </c>
      <c r="T27" s="67">
        <v>218</v>
      </c>
      <c r="U27" s="67">
        <v>134</v>
      </c>
      <c r="V27" s="67">
        <v>160</v>
      </c>
      <c r="W27" s="67">
        <v>294</v>
      </c>
      <c r="X27" s="67">
        <v>432</v>
      </c>
      <c r="Y27" s="67">
        <v>550</v>
      </c>
      <c r="Z27" s="67">
        <v>982</v>
      </c>
      <c r="AA27" s="67">
        <v>343</v>
      </c>
      <c r="AB27" s="67">
        <v>447</v>
      </c>
      <c r="AC27" s="67">
        <v>790</v>
      </c>
      <c r="AD27" s="67">
        <v>296</v>
      </c>
      <c r="AE27" s="67">
        <v>377</v>
      </c>
      <c r="AF27" s="67">
        <v>673</v>
      </c>
      <c r="AG27" s="67">
        <v>251</v>
      </c>
      <c r="AH27" s="67">
        <v>346</v>
      </c>
      <c r="AI27" s="67">
        <v>597</v>
      </c>
      <c r="AJ27" s="67">
        <v>259</v>
      </c>
      <c r="AK27" s="67">
        <v>339</v>
      </c>
      <c r="AL27" s="67">
        <v>598</v>
      </c>
      <c r="AM27" s="67">
        <v>68</v>
      </c>
      <c r="AN27" s="67">
        <v>82</v>
      </c>
      <c r="AO27" s="67">
        <v>150</v>
      </c>
      <c r="AP27" s="67">
        <v>87</v>
      </c>
      <c r="AQ27" s="67">
        <v>126</v>
      </c>
      <c r="AR27" s="67">
        <v>213</v>
      </c>
      <c r="AS27" s="67">
        <v>57</v>
      </c>
      <c r="AT27" s="67">
        <v>56</v>
      </c>
      <c r="AU27" s="67">
        <v>113</v>
      </c>
      <c r="AV27" s="67">
        <v>85</v>
      </c>
      <c r="AW27" s="67">
        <v>127</v>
      </c>
      <c r="AX27" s="67">
        <v>212</v>
      </c>
      <c r="AY27" s="67">
        <v>194</v>
      </c>
      <c r="AZ27" s="67">
        <v>226</v>
      </c>
      <c r="BA27" s="67">
        <v>420</v>
      </c>
      <c r="BB27" s="67">
        <v>87</v>
      </c>
      <c r="BC27" s="67">
        <v>115</v>
      </c>
      <c r="BD27" s="68">
        <v>202</v>
      </c>
      <c r="BE27" s="69">
        <v>471</v>
      </c>
      <c r="BF27" s="67">
        <v>607</v>
      </c>
      <c r="BG27" s="68">
        <v>1078</v>
      </c>
      <c r="BH27" s="69">
        <v>243</v>
      </c>
      <c r="BI27" s="67">
        <v>302</v>
      </c>
      <c r="BJ27" s="68">
        <v>545</v>
      </c>
      <c r="BK27" s="69">
        <v>251</v>
      </c>
      <c r="BL27" s="67">
        <v>285</v>
      </c>
      <c r="BM27" s="68">
        <v>536</v>
      </c>
      <c r="BN27" s="69">
        <v>212</v>
      </c>
      <c r="BO27" s="67">
        <v>301</v>
      </c>
      <c r="BP27" s="68">
        <v>513</v>
      </c>
      <c r="BQ27" s="66">
        <v>11</v>
      </c>
      <c r="BR27" s="67">
        <v>23</v>
      </c>
      <c r="BS27" s="67">
        <v>34</v>
      </c>
      <c r="BT27" s="67">
        <v>47</v>
      </c>
      <c r="BU27" s="67">
        <v>62</v>
      </c>
      <c r="BV27" s="67">
        <v>109</v>
      </c>
      <c r="BW27" s="67">
        <v>91</v>
      </c>
      <c r="BX27" s="67">
        <v>131</v>
      </c>
      <c r="BY27" s="67">
        <v>222</v>
      </c>
      <c r="BZ27" s="67">
        <v>53</v>
      </c>
      <c r="CA27" s="67">
        <v>63</v>
      </c>
      <c r="CB27" s="67">
        <v>116</v>
      </c>
      <c r="CC27" s="67">
        <v>10</v>
      </c>
      <c r="CD27" s="67">
        <v>22</v>
      </c>
      <c r="CE27" s="68">
        <v>32</v>
      </c>
      <c r="CF27" s="69">
        <v>200</v>
      </c>
      <c r="CG27" s="67">
        <v>362</v>
      </c>
      <c r="CH27" s="68">
        <v>562</v>
      </c>
      <c r="CI27" s="66">
        <v>25</v>
      </c>
      <c r="CJ27" s="67">
        <v>51</v>
      </c>
      <c r="CK27" s="67">
        <v>76</v>
      </c>
      <c r="CL27" s="67">
        <v>35</v>
      </c>
      <c r="CM27" s="67">
        <v>60</v>
      </c>
      <c r="CN27" s="67">
        <v>95</v>
      </c>
      <c r="CO27" s="67">
        <v>46</v>
      </c>
      <c r="CP27" s="67">
        <v>72</v>
      </c>
      <c r="CQ27" s="67">
        <v>118</v>
      </c>
      <c r="CR27" s="67">
        <v>78</v>
      </c>
      <c r="CS27" s="67">
        <v>149</v>
      </c>
      <c r="CT27" s="67">
        <v>227</v>
      </c>
      <c r="CU27" s="67">
        <v>16</v>
      </c>
      <c r="CV27" s="67">
        <v>30</v>
      </c>
      <c r="CW27" s="68">
        <v>46</v>
      </c>
    </row>
    <row r="28" spans="1:101" s="60" customFormat="1" ht="18" customHeight="1" x14ac:dyDescent="0.15">
      <c r="A28" s="61"/>
      <c r="B28" s="62" t="s">
        <v>68</v>
      </c>
      <c r="C28" s="63">
        <v>3165</v>
      </c>
      <c r="D28" s="64">
        <v>4935</v>
      </c>
      <c r="E28" s="65">
        <v>8100</v>
      </c>
      <c r="F28" s="63">
        <v>2101</v>
      </c>
      <c r="G28" s="64">
        <v>3256</v>
      </c>
      <c r="H28" s="65">
        <v>5357</v>
      </c>
      <c r="I28" s="66">
        <v>118</v>
      </c>
      <c r="J28" s="67">
        <v>207</v>
      </c>
      <c r="K28" s="67">
        <v>325</v>
      </c>
      <c r="L28" s="67">
        <v>158</v>
      </c>
      <c r="M28" s="67">
        <v>287</v>
      </c>
      <c r="N28" s="67">
        <v>445</v>
      </c>
      <c r="O28" s="67">
        <v>176</v>
      </c>
      <c r="P28" s="67">
        <v>378</v>
      </c>
      <c r="Q28" s="67">
        <v>554</v>
      </c>
      <c r="R28" s="67">
        <v>82</v>
      </c>
      <c r="S28" s="67">
        <v>98</v>
      </c>
      <c r="T28" s="67">
        <v>180</v>
      </c>
      <c r="U28" s="67">
        <v>94</v>
      </c>
      <c r="V28" s="67">
        <v>107</v>
      </c>
      <c r="W28" s="67">
        <v>201</v>
      </c>
      <c r="X28" s="67">
        <v>290</v>
      </c>
      <c r="Y28" s="67">
        <v>432</v>
      </c>
      <c r="Z28" s="67">
        <v>722</v>
      </c>
      <c r="AA28" s="67">
        <v>233</v>
      </c>
      <c r="AB28" s="67">
        <v>336</v>
      </c>
      <c r="AC28" s="67">
        <v>569</v>
      </c>
      <c r="AD28" s="67">
        <v>187</v>
      </c>
      <c r="AE28" s="67">
        <v>289</v>
      </c>
      <c r="AF28" s="67">
        <v>476</v>
      </c>
      <c r="AG28" s="67">
        <v>180</v>
      </c>
      <c r="AH28" s="67">
        <v>270</v>
      </c>
      <c r="AI28" s="67">
        <v>450</v>
      </c>
      <c r="AJ28" s="67">
        <v>185</v>
      </c>
      <c r="AK28" s="67">
        <v>250</v>
      </c>
      <c r="AL28" s="67">
        <v>435</v>
      </c>
      <c r="AM28" s="67">
        <v>51</v>
      </c>
      <c r="AN28" s="67">
        <v>83</v>
      </c>
      <c r="AO28" s="67">
        <v>134</v>
      </c>
      <c r="AP28" s="67">
        <v>67</v>
      </c>
      <c r="AQ28" s="67">
        <v>85</v>
      </c>
      <c r="AR28" s="67">
        <v>152</v>
      </c>
      <c r="AS28" s="67">
        <v>32</v>
      </c>
      <c r="AT28" s="67">
        <v>57</v>
      </c>
      <c r="AU28" s="67">
        <v>89</v>
      </c>
      <c r="AV28" s="67">
        <v>66</v>
      </c>
      <c r="AW28" s="67">
        <v>82</v>
      </c>
      <c r="AX28" s="67">
        <v>148</v>
      </c>
      <c r="AY28" s="67">
        <v>128</v>
      </c>
      <c r="AZ28" s="67">
        <v>219</v>
      </c>
      <c r="BA28" s="67">
        <v>347</v>
      </c>
      <c r="BB28" s="67">
        <v>54</v>
      </c>
      <c r="BC28" s="67">
        <v>76</v>
      </c>
      <c r="BD28" s="68">
        <v>130</v>
      </c>
      <c r="BE28" s="69">
        <v>358</v>
      </c>
      <c r="BF28" s="67">
        <v>561</v>
      </c>
      <c r="BG28" s="68">
        <v>919</v>
      </c>
      <c r="BH28" s="69">
        <v>164</v>
      </c>
      <c r="BI28" s="67">
        <v>255</v>
      </c>
      <c r="BJ28" s="68">
        <v>419</v>
      </c>
      <c r="BK28" s="69">
        <v>159</v>
      </c>
      <c r="BL28" s="67">
        <v>278</v>
      </c>
      <c r="BM28" s="68">
        <v>437</v>
      </c>
      <c r="BN28" s="69">
        <v>176</v>
      </c>
      <c r="BO28" s="67">
        <v>283</v>
      </c>
      <c r="BP28" s="68">
        <v>459</v>
      </c>
      <c r="BQ28" s="66">
        <v>18</v>
      </c>
      <c r="BR28" s="67">
        <v>21</v>
      </c>
      <c r="BS28" s="67">
        <v>39</v>
      </c>
      <c r="BT28" s="67">
        <v>34</v>
      </c>
      <c r="BU28" s="67">
        <v>58</v>
      </c>
      <c r="BV28" s="67">
        <v>92</v>
      </c>
      <c r="BW28" s="67">
        <v>75</v>
      </c>
      <c r="BX28" s="67">
        <v>109</v>
      </c>
      <c r="BY28" s="67">
        <v>184</v>
      </c>
      <c r="BZ28" s="67">
        <v>40</v>
      </c>
      <c r="CA28" s="67">
        <v>68</v>
      </c>
      <c r="CB28" s="67">
        <v>108</v>
      </c>
      <c r="CC28" s="67">
        <v>9</v>
      </c>
      <c r="CD28" s="67">
        <v>27</v>
      </c>
      <c r="CE28" s="68">
        <v>36</v>
      </c>
      <c r="CF28" s="69">
        <v>207</v>
      </c>
      <c r="CG28" s="67">
        <v>302</v>
      </c>
      <c r="CH28" s="68">
        <v>509</v>
      </c>
      <c r="CI28" s="66">
        <v>31</v>
      </c>
      <c r="CJ28" s="67">
        <v>36</v>
      </c>
      <c r="CK28" s="67">
        <v>67</v>
      </c>
      <c r="CL28" s="67">
        <v>40</v>
      </c>
      <c r="CM28" s="67">
        <v>62</v>
      </c>
      <c r="CN28" s="67">
        <v>102</v>
      </c>
      <c r="CO28" s="67">
        <v>29</v>
      </c>
      <c r="CP28" s="67">
        <v>57</v>
      </c>
      <c r="CQ28" s="67">
        <v>86</v>
      </c>
      <c r="CR28" s="67">
        <v>85</v>
      </c>
      <c r="CS28" s="67">
        <v>113</v>
      </c>
      <c r="CT28" s="67">
        <v>198</v>
      </c>
      <c r="CU28" s="67">
        <v>22</v>
      </c>
      <c r="CV28" s="67">
        <v>34</v>
      </c>
      <c r="CW28" s="68">
        <v>56</v>
      </c>
    </row>
    <row r="29" spans="1:101" s="60" customFormat="1" ht="18" customHeight="1" x14ac:dyDescent="0.15">
      <c r="A29" s="61"/>
      <c r="B29" s="62" t="s">
        <v>69</v>
      </c>
      <c r="C29" s="63">
        <v>2132</v>
      </c>
      <c r="D29" s="64">
        <v>4173</v>
      </c>
      <c r="E29" s="65">
        <v>6305</v>
      </c>
      <c r="F29" s="63">
        <v>1395</v>
      </c>
      <c r="G29" s="64">
        <v>2749</v>
      </c>
      <c r="H29" s="65">
        <v>4144</v>
      </c>
      <c r="I29" s="66">
        <v>106</v>
      </c>
      <c r="J29" s="67">
        <v>193</v>
      </c>
      <c r="K29" s="67">
        <v>299</v>
      </c>
      <c r="L29" s="67">
        <v>100</v>
      </c>
      <c r="M29" s="67">
        <v>226</v>
      </c>
      <c r="N29" s="67">
        <v>326</v>
      </c>
      <c r="O29" s="67">
        <v>134</v>
      </c>
      <c r="P29" s="67">
        <v>264</v>
      </c>
      <c r="Q29" s="67">
        <v>398</v>
      </c>
      <c r="R29" s="67">
        <v>48</v>
      </c>
      <c r="S29" s="67">
        <v>106</v>
      </c>
      <c r="T29" s="67">
        <v>154</v>
      </c>
      <c r="U29" s="67">
        <v>40</v>
      </c>
      <c r="V29" s="67">
        <v>107</v>
      </c>
      <c r="W29" s="67">
        <v>147</v>
      </c>
      <c r="X29" s="67">
        <v>214</v>
      </c>
      <c r="Y29" s="67">
        <v>378</v>
      </c>
      <c r="Z29" s="67">
        <v>592</v>
      </c>
      <c r="AA29" s="67">
        <v>150</v>
      </c>
      <c r="AB29" s="67">
        <v>258</v>
      </c>
      <c r="AC29" s="67">
        <v>408</v>
      </c>
      <c r="AD29" s="67">
        <v>126</v>
      </c>
      <c r="AE29" s="67">
        <v>245</v>
      </c>
      <c r="AF29" s="67">
        <v>371</v>
      </c>
      <c r="AG29" s="67">
        <v>103</v>
      </c>
      <c r="AH29" s="67">
        <v>216</v>
      </c>
      <c r="AI29" s="67">
        <v>319</v>
      </c>
      <c r="AJ29" s="67">
        <v>116</v>
      </c>
      <c r="AK29" s="67">
        <v>217</v>
      </c>
      <c r="AL29" s="67">
        <v>333</v>
      </c>
      <c r="AM29" s="67">
        <v>31</v>
      </c>
      <c r="AN29" s="67">
        <v>64</v>
      </c>
      <c r="AO29" s="67">
        <v>95</v>
      </c>
      <c r="AP29" s="67">
        <v>40</v>
      </c>
      <c r="AQ29" s="67">
        <v>85</v>
      </c>
      <c r="AR29" s="67">
        <v>125</v>
      </c>
      <c r="AS29" s="67">
        <v>24</v>
      </c>
      <c r="AT29" s="67">
        <v>40</v>
      </c>
      <c r="AU29" s="67">
        <v>64</v>
      </c>
      <c r="AV29" s="67">
        <v>33</v>
      </c>
      <c r="AW29" s="67">
        <v>92</v>
      </c>
      <c r="AX29" s="67">
        <v>125</v>
      </c>
      <c r="AY29" s="67">
        <v>97</v>
      </c>
      <c r="AZ29" s="67">
        <v>179</v>
      </c>
      <c r="BA29" s="67">
        <v>276</v>
      </c>
      <c r="BB29" s="67">
        <v>33</v>
      </c>
      <c r="BC29" s="67">
        <v>79</v>
      </c>
      <c r="BD29" s="68">
        <v>112</v>
      </c>
      <c r="BE29" s="69">
        <v>223</v>
      </c>
      <c r="BF29" s="67">
        <v>450</v>
      </c>
      <c r="BG29" s="68">
        <v>673</v>
      </c>
      <c r="BH29" s="69">
        <v>110</v>
      </c>
      <c r="BI29" s="67">
        <v>200</v>
      </c>
      <c r="BJ29" s="68">
        <v>310</v>
      </c>
      <c r="BK29" s="69">
        <v>112</v>
      </c>
      <c r="BL29" s="67">
        <v>229</v>
      </c>
      <c r="BM29" s="68">
        <v>341</v>
      </c>
      <c r="BN29" s="69">
        <v>150</v>
      </c>
      <c r="BO29" s="67">
        <v>275</v>
      </c>
      <c r="BP29" s="68">
        <v>425</v>
      </c>
      <c r="BQ29" s="66">
        <v>8</v>
      </c>
      <c r="BR29" s="67">
        <v>18</v>
      </c>
      <c r="BS29" s="67">
        <v>26</v>
      </c>
      <c r="BT29" s="67">
        <v>31</v>
      </c>
      <c r="BU29" s="67">
        <v>61</v>
      </c>
      <c r="BV29" s="67">
        <v>92</v>
      </c>
      <c r="BW29" s="67">
        <v>56</v>
      </c>
      <c r="BX29" s="67">
        <v>96</v>
      </c>
      <c r="BY29" s="67">
        <v>152</v>
      </c>
      <c r="BZ29" s="67">
        <v>44</v>
      </c>
      <c r="CA29" s="67">
        <v>84</v>
      </c>
      <c r="CB29" s="67">
        <v>128</v>
      </c>
      <c r="CC29" s="67">
        <v>11</v>
      </c>
      <c r="CD29" s="67">
        <v>16</v>
      </c>
      <c r="CE29" s="68">
        <v>27</v>
      </c>
      <c r="CF29" s="69">
        <v>142</v>
      </c>
      <c r="CG29" s="67">
        <v>270</v>
      </c>
      <c r="CH29" s="68">
        <v>412</v>
      </c>
      <c r="CI29" s="66">
        <v>21</v>
      </c>
      <c r="CJ29" s="67">
        <v>34</v>
      </c>
      <c r="CK29" s="67">
        <v>55</v>
      </c>
      <c r="CL29" s="67">
        <v>27</v>
      </c>
      <c r="CM29" s="67">
        <v>57</v>
      </c>
      <c r="CN29" s="67">
        <v>84</v>
      </c>
      <c r="CO29" s="67">
        <v>30</v>
      </c>
      <c r="CP29" s="67">
        <v>61</v>
      </c>
      <c r="CQ29" s="67">
        <v>91</v>
      </c>
      <c r="CR29" s="67">
        <v>51</v>
      </c>
      <c r="CS29" s="67">
        <v>92</v>
      </c>
      <c r="CT29" s="67">
        <v>143</v>
      </c>
      <c r="CU29" s="67">
        <v>13</v>
      </c>
      <c r="CV29" s="67">
        <v>26</v>
      </c>
      <c r="CW29" s="68">
        <v>39</v>
      </c>
    </row>
    <row r="30" spans="1:101" s="60" customFormat="1" ht="18" customHeight="1" x14ac:dyDescent="0.15">
      <c r="A30" s="61"/>
      <c r="B30" s="62" t="s">
        <v>70</v>
      </c>
      <c r="C30" s="63">
        <v>891</v>
      </c>
      <c r="D30" s="64">
        <v>2414</v>
      </c>
      <c r="E30" s="65">
        <v>3305</v>
      </c>
      <c r="F30" s="63">
        <v>559</v>
      </c>
      <c r="G30" s="64">
        <v>1570</v>
      </c>
      <c r="H30" s="65">
        <v>2129</v>
      </c>
      <c r="I30" s="66">
        <v>42</v>
      </c>
      <c r="J30" s="67">
        <v>120</v>
      </c>
      <c r="K30" s="67">
        <v>162</v>
      </c>
      <c r="L30" s="67">
        <v>60</v>
      </c>
      <c r="M30" s="67">
        <v>125</v>
      </c>
      <c r="N30" s="67">
        <v>185</v>
      </c>
      <c r="O30" s="67">
        <v>66</v>
      </c>
      <c r="P30" s="67">
        <v>178</v>
      </c>
      <c r="Q30" s="67">
        <v>244</v>
      </c>
      <c r="R30" s="67">
        <v>23</v>
      </c>
      <c r="S30" s="67">
        <v>58</v>
      </c>
      <c r="T30" s="67">
        <v>81</v>
      </c>
      <c r="U30" s="67">
        <v>19</v>
      </c>
      <c r="V30" s="67">
        <v>69</v>
      </c>
      <c r="W30" s="67">
        <v>88</v>
      </c>
      <c r="X30" s="67">
        <v>70</v>
      </c>
      <c r="Y30" s="67">
        <v>211</v>
      </c>
      <c r="Z30" s="67">
        <v>281</v>
      </c>
      <c r="AA30" s="67">
        <v>52</v>
      </c>
      <c r="AB30" s="67">
        <v>154</v>
      </c>
      <c r="AC30" s="67">
        <v>206</v>
      </c>
      <c r="AD30" s="67">
        <v>50</v>
      </c>
      <c r="AE30" s="67">
        <v>106</v>
      </c>
      <c r="AF30" s="67">
        <v>156</v>
      </c>
      <c r="AG30" s="67">
        <v>33</v>
      </c>
      <c r="AH30" s="67">
        <v>135</v>
      </c>
      <c r="AI30" s="67">
        <v>168</v>
      </c>
      <c r="AJ30" s="67">
        <v>40</v>
      </c>
      <c r="AK30" s="67">
        <v>97</v>
      </c>
      <c r="AL30" s="67">
        <v>137</v>
      </c>
      <c r="AM30" s="67">
        <v>9</v>
      </c>
      <c r="AN30" s="67">
        <v>44</v>
      </c>
      <c r="AO30" s="67">
        <v>53</v>
      </c>
      <c r="AP30" s="67">
        <v>16</v>
      </c>
      <c r="AQ30" s="67">
        <v>59</v>
      </c>
      <c r="AR30" s="67">
        <v>75</v>
      </c>
      <c r="AS30" s="67">
        <v>7</v>
      </c>
      <c r="AT30" s="67">
        <v>30</v>
      </c>
      <c r="AU30" s="67">
        <v>37</v>
      </c>
      <c r="AV30" s="67">
        <v>14</v>
      </c>
      <c r="AW30" s="67">
        <v>40</v>
      </c>
      <c r="AX30" s="67">
        <v>54</v>
      </c>
      <c r="AY30" s="67">
        <v>47</v>
      </c>
      <c r="AZ30" s="67">
        <v>101</v>
      </c>
      <c r="BA30" s="67">
        <v>148</v>
      </c>
      <c r="BB30" s="67">
        <v>11</v>
      </c>
      <c r="BC30" s="67">
        <v>43</v>
      </c>
      <c r="BD30" s="68">
        <v>54</v>
      </c>
      <c r="BE30" s="69">
        <v>98</v>
      </c>
      <c r="BF30" s="67">
        <v>238</v>
      </c>
      <c r="BG30" s="68">
        <v>336</v>
      </c>
      <c r="BH30" s="69">
        <v>44</v>
      </c>
      <c r="BI30" s="67">
        <v>124</v>
      </c>
      <c r="BJ30" s="68">
        <v>168</v>
      </c>
      <c r="BK30" s="69">
        <v>56</v>
      </c>
      <c r="BL30" s="67">
        <v>139</v>
      </c>
      <c r="BM30" s="68">
        <v>195</v>
      </c>
      <c r="BN30" s="69">
        <v>69</v>
      </c>
      <c r="BO30" s="67">
        <v>163</v>
      </c>
      <c r="BP30" s="68">
        <v>232</v>
      </c>
      <c r="BQ30" s="66">
        <v>11</v>
      </c>
      <c r="BR30" s="67">
        <v>14</v>
      </c>
      <c r="BS30" s="67">
        <v>25</v>
      </c>
      <c r="BT30" s="67">
        <v>15</v>
      </c>
      <c r="BU30" s="67">
        <v>35</v>
      </c>
      <c r="BV30" s="67">
        <v>50</v>
      </c>
      <c r="BW30" s="67">
        <v>23</v>
      </c>
      <c r="BX30" s="67">
        <v>51</v>
      </c>
      <c r="BY30" s="67">
        <v>74</v>
      </c>
      <c r="BZ30" s="67">
        <v>15</v>
      </c>
      <c r="CA30" s="67">
        <v>48</v>
      </c>
      <c r="CB30" s="67">
        <v>63</v>
      </c>
      <c r="CC30" s="67">
        <v>5</v>
      </c>
      <c r="CD30" s="67">
        <v>15</v>
      </c>
      <c r="CE30" s="68">
        <v>20</v>
      </c>
      <c r="CF30" s="69">
        <v>65</v>
      </c>
      <c r="CG30" s="67">
        <v>180</v>
      </c>
      <c r="CH30" s="68">
        <v>245</v>
      </c>
      <c r="CI30" s="66">
        <v>6</v>
      </c>
      <c r="CJ30" s="67">
        <v>32</v>
      </c>
      <c r="CK30" s="67">
        <v>38</v>
      </c>
      <c r="CL30" s="67">
        <v>16</v>
      </c>
      <c r="CM30" s="67">
        <v>43</v>
      </c>
      <c r="CN30" s="67">
        <v>59</v>
      </c>
      <c r="CO30" s="67">
        <v>14</v>
      </c>
      <c r="CP30" s="67">
        <v>51</v>
      </c>
      <c r="CQ30" s="67">
        <v>65</v>
      </c>
      <c r="CR30" s="67">
        <v>24</v>
      </c>
      <c r="CS30" s="67">
        <v>42</v>
      </c>
      <c r="CT30" s="67">
        <v>66</v>
      </c>
      <c r="CU30" s="67">
        <v>5</v>
      </c>
      <c r="CV30" s="67">
        <v>12</v>
      </c>
      <c r="CW30" s="68">
        <v>17</v>
      </c>
    </row>
    <row r="31" spans="1:101" s="60" customFormat="1" ht="18" customHeight="1" x14ac:dyDescent="0.15">
      <c r="A31" s="61"/>
      <c r="B31" s="62" t="s">
        <v>71</v>
      </c>
      <c r="C31" s="63">
        <v>178</v>
      </c>
      <c r="D31" s="64">
        <v>800</v>
      </c>
      <c r="E31" s="65">
        <v>978</v>
      </c>
      <c r="F31" s="63">
        <v>115</v>
      </c>
      <c r="G31" s="64">
        <v>512</v>
      </c>
      <c r="H31" s="65">
        <v>627</v>
      </c>
      <c r="I31" s="66">
        <v>14</v>
      </c>
      <c r="J31" s="67">
        <v>34</v>
      </c>
      <c r="K31" s="67">
        <v>48</v>
      </c>
      <c r="L31" s="67">
        <v>11</v>
      </c>
      <c r="M31" s="67">
        <v>50</v>
      </c>
      <c r="N31" s="67">
        <v>61</v>
      </c>
      <c r="O31" s="67">
        <v>8</v>
      </c>
      <c r="P31" s="67">
        <v>55</v>
      </c>
      <c r="Q31" s="67">
        <v>63</v>
      </c>
      <c r="R31" s="67">
        <v>7</v>
      </c>
      <c r="S31" s="67">
        <v>21</v>
      </c>
      <c r="T31" s="67">
        <v>28</v>
      </c>
      <c r="U31" s="67">
        <v>4</v>
      </c>
      <c r="V31" s="67">
        <v>14</v>
      </c>
      <c r="W31" s="67">
        <v>18</v>
      </c>
      <c r="X31" s="67">
        <v>15</v>
      </c>
      <c r="Y31" s="67">
        <v>64</v>
      </c>
      <c r="Z31" s="67">
        <v>79</v>
      </c>
      <c r="AA31" s="67">
        <v>9</v>
      </c>
      <c r="AB31" s="67">
        <v>44</v>
      </c>
      <c r="AC31" s="67">
        <v>53</v>
      </c>
      <c r="AD31" s="67">
        <v>13</v>
      </c>
      <c r="AE31" s="67">
        <v>41</v>
      </c>
      <c r="AF31" s="67">
        <v>54</v>
      </c>
      <c r="AG31" s="67">
        <v>8</v>
      </c>
      <c r="AH31" s="67">
        <v>48</v>
      </c>
      <c r="AI31" s="67">
        <v>56</v>
      </c>
      <c r="AJ31" s="67">
        <v>5</v>
      </c>
      <c r="AK31" s="67">
        <v>38</v>
      </c>
      <c r="AL31" s="67">
        <v>43</v>
      </c>
      <c r="AM31" s="67">
        <v>4</v>
      </c>
      <c r="AN31" s="67">
        <v>14</v>
      </c>
      <c r="AO31" s="67">
        <v>18</v>
      </c>
      <c r="AP31" s="67">
        <v>1</v>
      </c>
      <c r="AQ31" s="67">
        <v>16</v>
      </c>
      <c r="AR31" s="67">
        <v>17</v>
      </c>
      <c r="AS31" s="67">
        <v>2</v>
      </c>
      <c r="AT31" s="67">
        <v>14</v>
      </c>
      <c r="AU31" s="67">
        <v>16</v>
      </c>
      <c r="AV31" s="67">
        <v>3</v>
      </c>
      <c r="AW31" s="67">
        <v>15</v>
      </c>
      <c r="AX31" s="67">
        <v>18</v>
      </c>
      <c r="AY31" s="67">
        <v>7</v>
      </c>
      <c r="AZ31" s="67">
        <v>28</v>
      </c>
      <c r="BA31" s="67">
        <v>35</v>
      </c>
      <c r="BB31" s="67">
        <v>4</v>
      </c>
      <c r="BC31" s="67">
        <v>16</v>
      </c>
      <c r="BD31" s="68">
        <v>20</v>
      </c>
      <c r="BE31" s="69">
        <v>13</v>
      </c>
      <c r="BF31" s="67">
        <v>83</v>
      </c>
      <c r="BG31" s="68">
        <v>96</v>
      </c>
      <c r="BH31" s="69">
        <v>6</v>
      </c>
      <c r="BI31" s="67">
        <v>36</v>
      </c>
      <c r="BJ31" s="68">
        <v>42</v>
      </c>
      <c r="BK31" s="69">
        <v>9</v>
      </c>
      <c r="BL31" s="67">
        <v>42</v>
      </c>
      <c r="BM31" s="68">
        <v>51</v>
      </c>
      <c r="BN31" s="69">
        <v>15</v>
      </c>
      <c r="BO31" s="67">
        <v>59</v>
      </c>
      <c r="BP31" s="68">
        <v>74</v>
      </c>
      <c r="BQ31" s="66">
        <v>1</v>
      </c>
      <c r="BR31" s="67">
        <v>4</v>
      </c>
      <c r="BS31" s="67">
        <v>5</v>
      </c>
      <c r="BT31" s="67">
        <v>2</v>
      </c>
      <c r="BU31" s="67">
        <v>12</v>
      </c>
      <c r="BV31" s="67">
        <v>14</v>
      </c>
      <c r="BW31" s="67">
        <v>7</v>
      </c>
      <c r="BX31" s="67">
        <v>21</v>
      </c>
      <c r="BY31" s="67">
        <v>28</v>
      </c>
      <c r="BZ31" s="67">
        <v>4</v>
      </c>
      <c r="CA31" s="67">
        <v>19</v>
      </c>
      <c r="CB31" s="67">
        <v>23</v>
      </c>
      <c r="CC31" s="67">
        <v>1</v>
      </c>
      <c r="CD31" s="67">
        <v>3</v>
      </c>
      <c r="CE31" s="68">
        <v>4</v>
      </c>
      <c r="CF31" s="69">
        <v>20</v>
      </c>
      <c r="CG31" s="67">
        <v>68</v>
      </c>
      <c r="CH31" s="68">
        <v>88</v>
      </c>
      <c r="CI31" s="66">
        <v>2</v>
      </c>
      <c r="CJ31" s="67">
        <v>7</v>
      </c>
      <c r="CK31" s="67">
        <v>9</v>
      </c>
      <c r="CL31" s="67">
        <v>5</v>
      </c>
      <c r="CM31" s="67">
        <v>13</v>
      </c>
      <c r="CN31" s="67">
        <v>18</v>
      </c>
      <c r="CO31" s="67">
        <v>4</v>
      </c>
      <c r="CP31" s="67">
        <v>24</v>
      </c>
      <c r="CQ31" s="67">
        <v>28</v>
      </c>
      <c r="CR31" s="67">
        <v>7</v>
      </c>
      <c r="CS31" s="67">
        <v>19</v>
      </c>
      <c r="CT31" s="67">
        <v>26</v>
      </c>
      <c r="CU31" s="67">
        <v>2</v>
      </c>
      <c r="CV31" s="67">
        <v>5</v>
      </c>
      <c r="CW31" s="68">
        <v>7</v>
      </c>
    </row>
    <row r="32" spans="1:101" s="60" customFormat="1" ht="18" customHeight="1" thickBot="1" x14ac:dyDescent="0.2">
      <c r="A32" s="61"/>
      <c r="B32" s="70" t="s">
        <v>72</v>
      </c>
      <c r="C32" s="71">
        <v>16</v>
      </c>
      <c r="D32" s="72">
        <v>155</v>
      </c>
      <c r="E32" s="73">
        <v>171</v>
      </c>
      <c r="F32" s="74">
        <v>11</v>
      </c>
      <c r="G32" s="75">
        <v>107</v>
      </c>
      <c r="H32" s="73">
        <v>118</v>
      </c>
      <c r="I32" s="76">
        <v>0</v>
      </c>
      <c r="J32" s="77">
        <v>7</v>
      </c>
      <c r="K32" s="77">
        <v>7</v>
      </c>
      <c r="L32" s="77">
        <v>1</v>
      </c>
      <c r="M32" s="77">
        <v>14</v>
      </c>
      <c r="N32" s="77">
        <v>15</v>
      </c>
      <c r="O32" s="77">
        <v>1</v>
      </c>
      <c r="P32" s="77">
        <v>17</v>
      </c>
      <c r="Q32" s="77">
        <v>18</v>
      </c>
      <c r="R32" s="77">
        <v>0</v>
      </c>
      <c r="S32" s="77">
        <v>3</v>
      </c>
      <c r="T32" s="77">
        <v>3</v>
      </c>
      <c r="U32" s="77">
        <v>0</v>
      </c>
      <c r="V32" s="77">
        <v>4</v>
      </c>
      <c r="W32" s="77">
        <v>4</v>
      </c>
      <c r="X32" s="77">
        <v>2</v>
      </c>
      <c r="Y32" s="77">
        <v>15</v>
      </c>
      <c r="Z32" s="77">
        <v>17</v>
      </c>
      <c r="AA32" s="77">
        <v>2</v>
      </c>
      <c r="AB32" s="77">
        <v>9</v>
      </c>
      <c r="AC32" s="77">
        <v>11</v>
      </c>
      <c r="AD32" s="77">
        <v>1</v>
      </c>
      <c r="AE32" s="77">
        <v>5</v>
      </c>
      <c r="AF32" s="77">
        <v>6</v>
      </c>
      <c r="AG32" s="77">
        <v>1</v>
      </c>
      <c r="AH32" s="77">
        <v>7</v>
      </c>
      <c r="AI32" s="77">
        <v>8</v>
      </c>
      <c r="AJ32" s="77">
        <v>0</v>
      </c>
      <c r="AK32" s="77">
        <v>2</v>
      </c>
      <c r="AL32" s="77">
        <v>2</v>
      </c>
      <c r="AM32" s="77">
        <v>0</v>
      </c>
      <c r="AN32" s="77">
        <v>4</v>
      </c>
      <c r="AO32" s="77">
        <v>4</v>
      </c>
      <c r="AP32" s="77">
        <v>1</v>
      </c>
      <c r="AQ32" s="77">
        <v>5</v>
      </c>
      <c r="AR32" s="77">
        <v>6</v>
      </c>
      <c r="AS32" s="77">
        <v>0</v>
      </c>
      <c r="AT32" s="77">
        <v>2</v>
      </c>
      <c r="AU32" s="77">
        <v>2</v>
      </c>
      <c r="AV32" s="77">
        <v>1</v>
      </c>
      <c r="AW32" s="77">
        <v>2</v>
      </c>
      <c r="AX32" s="77">
        <v>3</v>
      </c>
      <c r="AY32" s="77">
        <v>1</v>
      </c>
      <c r="AZ32" s="77">
        <v>7</v>
      </c>
      <c r="BA32" s="77">
        <v>8</v>
      </c>
      <c r="BB32" s="77">
        <v>0</v>
      </c>
      <c r="BC32" s="77">
        <v>4</v>
      </c>
      <c r="BD32" s="78">
        <v>4</v>
      </c>
      <c r="BE32" s="79">
        <v>1</v>
      </c>
      <c r="BF32" s="77">
        <v>13</v>
      </c>
      <c r="BG32" s="78">
        <v>14</v>
      </c>
      <c r="BH32" s="79">
        <v>0</v>
      </c>
      <c r="BI32" s="77">
        <v>7</v>
      </c>
      <c r="BJ32" s="78">
        <v>7</v>
      </c>
      <c r="BK32" s="79">
        <v>2</v>
      </c>
      <c r="BL32" s="77">
        <v>6</v>
      </c>
      <c r="BM32" s="78">
        <v>8</v>
      </c>
      <c r="BN32" s="79">
        <v>2</v>
      </c>
      <c r="BO32" s="77">
        <v>7</v>
      </c>
      <c r="BP32" s="78">
        <v>9</v>
      </c>
      <c r="BQ32" s="76">
        <v>0</v>
      </c>
      <c r="BR32" s="77">
        <v>1</v>
      </c>
      <c r="BS32" s="77">
        <v>1</v>
      </c>
      <c r="BT32" s="77">
        <v>0</v>
      </c>
      <c r="BU32" s="77">
        <v>2</v>
      </c>
      <c r="BV32" s="77">
        <v>2</v>
      </c>
      <c r="BW32" s="77">
        <v>2</v>
      </c>
      <c r="BX32" s="77">
        <v>3</v>
      </c>
      <c r="BY32" s="77">
        <v>5</v>
      </c>
      <c r="BZ32" s="77">
        <v>0</v>
      </c>
      <c r="CA32" s="77">
        <v>1</v>
      </c>
      <c r="CB32" s="77">
        <v>1</v>
      </c>
      <c r="CC32" s="77">
        <v>0</v>
      </c>
      <c r="CD32" s="77">
        <v>0</v>
      </c>
      <c r="CE32" s="78">
        <v>0</v>
      </c>
      <c r="CF32" s="79">
        <v>0</v>
      </c>
      <c r="CG32" s="77">
        <v>15</v>
      </c>
      <c r="CH32" s="78">
        <v>15</v>
      </c>
      <c r="CI32" s="76">
        <v>0</v>
      </c>
      <c r="CJ32" s="77">
        <v>0</v>
      </c>
      <c r="CK32" s="77">
        <v>0</v>
      </c>
      <c r="CL32" s="77">
        <v>0</v>
      </c>
      <c r="CM32" s="77">
        <v>1</v>
      </c>
      <c r="CN32" s="77">
        <v>1</v>
      </c>
      <c r="CO32" s="77">
        <v>0</v>
      </c>
      <c r="CP32" s="77">
        <v>8</v>
      </c>
      <c r="CQ32" s="77">
        <v>8</v>
      </c>
      <c r="CR32" s="77">
        <v>0</v>
      </c>
      <c r="CS32" s="77">
        <v>5</v>
      </c>
      <c r="CT32" s="77">
        <v>5</v>
      </c>
      <c r="CU32" s="77">
        <v>0</v>
      </c>
      <c r="CV32" s="77">
        <v>1</v>
      </c>
      <c r="CW32" s="78">
        <v>1</v>
      </c>
    </row>
    <row r="33" spans="1:101" s="50" customFormat="1" ht="18" customHeight="1" thickBot="1" x14ac:dyDescent="0.2">
      <c r="A33" s="80"/>
      <c r="B33" s="81" t="s">
        <v>50</v>
      </c>
      <c r="C33" s="82">
        <v>23713</v>
      </c>
      <c r="D33" s="83">
        <v>32526</v>
      </c>
      <c r="E33" s="84">
        <v>56239</v>
      </c>
      <c r="F33" s="82">
        <v>16232</v>
      </c>
      <c r="G33" s="83">
        <v>22324</v>
      </c>
      <c r="H33" s="84">
        <v>38556</v>
      </c>
      <c r="I33" s="85">
        <v>899</v>
      </c>
      <c r="J33" s="86">
        <v>1324</v>
      </c>
      <c r="K33" s="86">
        <v>2223</v>
      </c>
      <c r="L33" s="86">
        <v>1122</v>
      </c>
      <c r="M33" s="86">
        <v>1698</v>
      </c>
      <c r="N33" s="86">
        <v>2820</v>
      </c>
      <c r="O33" s="86">
        <v>1387</v>
      </c>
      <c r="P33" s="86">
        <v>2172</v>
      </c>
      <c r="Q33" s="86">
        <v>3559</v>
      </c>
      <c r="R33" s="86">
        <v>545</v>
      </c>
      <c r="S33" s="86">
        <v>730</v>
      </c>
      <c r="T33" s="86">
        <v>1275</v>
      </c>
      <c r="U33" s="86">
        <v>744</v>
      </c>
      <c r="V33" s="86">
        <v>947</v>
      </c>
      <c r="W33" s="86">
        <v>1691</v>
      </c>
      <c r="X33" s="86">
        <v>2504</v>
      </c>
      <c r="Y33" s="86">
        <v>3231</v>
      </c>
      <c r="Z33" s="86">
        <v>5735</v>
      </c>
      <c r="AA33" s="86">
        <v>1771</v>
      </c>
      <c r="AB33" s="86">
        <v>2367</v>
      </c>
      <c r="AC33" s="86">
        <v>4138</v>
      </c>
      <c r="AD33" s="86">
        <v>1462</v>
      </c>
      <c r="AE33" s="86">
        <v>1999</v>
      </c>
      <c r="AF33" s="86">
        <v>3461</v>
      </c>
      <c r="AG33" s="86">
        <v>1469</v>
      </c>
      <c r="AH33" s="86">
        <v>2004</v>
      </c>
      <c r="AI33" s="86">
        <v>3473</v>
      </c>
      <c r="AJ33" s="86">
        <v>1358</v>
      </c>
      <c r="AK33" s="86">
        <v>1803</v>
      </c>
      <c r="AL33" s="86">
        <v>3161</v>
      </c>
      <c r="AM33" s="86">
        <v>356</v>
      </c>
      <c r="AN33" s="86">
        <v>512</v>
      </c>
      <c r="AO33" s="86">
        <v>868</v>
      </c>
      <c r="AP33" s="86">
        <v>471</v>
      </c>
      <c r="AQ33" s="86">
        <v>630</v>
      </c>
      <c r="AR33" s="86">
        <v>1101</v>
      </c>
      <c r="AS33" s="86">
        <v>245</v>
      </c>
      <c r="AT33" s="86">
        <v>353</v>
      </c>
      <c r="AU33" s="86">
        <v>598</v>
      </c>
      <c r="AV33" s="86">
        <v>427</v>
      </c>
      <c r="AW33" s="86">
        <v>578</v>
      </c>
      <c r="AX33" s="86">
        <v>1005</v>
      </c>
      <c r="AY33" s="86">
        <v>1059</v>
      </c>
      <c r="AZ33" s="86">
        <v>1387</v>
      </c>
      <c r="BA33" s="86">
        <v>2446</v>
      </c>
      <c r="BB33" s="86">
        <v>413</v>
      </c>
      <c r="BC33" s="86">
        <v>589</v>
      </c>
      <c r="BD33" s="87">
        <v>1002</v>
      </c>
      <c r="BE33" s="88">
        <v>2620</v>
      </c>
      <c r="BF33" s="86">
        <v>3487</v>
      </c>
      <c r="BG33" s="87">
        <v>6107</v>
      </c>
      <c r="BH33" s="88">
        <v>1198</v>
      </c>
      <c r="BI33" s="86">
        <v>1561</v>
      </c>
      <c r="BJ33" s="87">
        <v>2759</v>
      </c>
      <c r="BK33" s="88">
        <v>1196</v>
      </c>
      <c r="BL33" s="86">
        <v>1648</v>
      </c>
      <c r="BM33" s="87">
        <v>2844</v>
      </c>
      <c r="BN33" s="88">
        <v>1228</v>
      </c>
      <c r="BO33" s="86">
        <v>1706</v>
      </c>
      <c r="BP33" s="87">
        <v>2934</v>
      </c>
      <c r="BQ33" s="85">
        <v>83</v>
      </c>
      <c r="BR33" s="86">
        <v>117</v>
      </c>
      <c r="BS33" s="86">
        <v>200</v>
      </c>
      <c r="BT33" s="86">
        <v>252</v>
      </c>
      <c r="BU33" s="86">
        <v>368</v>
      </c>
      <c r="BV33" s="86">
        <v>620</v>
      </c>
      <c r="BW33" s="86">
        <v>509</v>
      </c>
      <c r="BX33" s="86">
        <v>680</v>
      </c>
      <c r="BY33" s="86">
        <v>1189</v>
      </c>
      <c r="BZ33" s="86">
        <v>312</v>
      </c>
      <c r="CA33" s="86">
        <v>437</v>
      </c>
      <c r="CB33" s="86">
        <v>749</v>
      </c>
      <c r="CC33" s="86">
        <v>72</v>
      </c>
      <c r="CD33" s="86">
        <v>104</v>
      </c>
      <c r="CE33" s="87">
        <v>176</v>
      </c>
      <c r="CF33" s="88">
        <v>1239</v>
      </c>
      <c r="CG33" s="86">
        <v>1800</v>
      </c>
      <c r="CH33" s="87">
        <v>3039</v>
      </c>
      <c r="CI33" s="85">
        <v>173</v>
      </c>
      <c r="CJ33" s="86">
        <v>259</v>
      </c>
      <c r="CK33" s="86">
        <v>432</v>
      </c>
      <c r="CL33" s="86">
        <v>228</v>
      </c>
      <c r="CM33" s="86">
        <v>347</v>
      </c>
      <c r="CN33" s="86">
        <v>575</v>
      </c>
      <c r="CO33" s="86">
        <v>257</v>
      </c>
      <c r="CP33" s="86">
        <v>400</v>
      </c>
      <c r="CQ33" s="86">
        <v>657</v>
      </c>
      <c r="CR33" s="86">
        <v>479</v>
      </c>
      <c r="CS33" s="86">
        <v>649</v>
      </c>
      <c r="CT33" s="86">
        <v>1128</v>
      </c>
      <c r="CU33" s="86">
        <v>102</v>
      </c>
      <c r="CV33" s="86">
        <v>145</v>
      </c>
      <c r="CW33" s="87">
        <v>247</v>
      </c>
    </row>
    <row r="34" spans="1:101" s="50" customFormat="1" ht="18" customHeight="1" thickBot="1" x14ac:dyDescent="0.2">
      <c r="A34" s="89"/>
      <c r="B34" s="90" t="s">
        <v>73</v>
      </c>
      <c r="C34" s="91">
        <v>26.076868092593607</v>
      </c>
      <c r="D34" s="92">
        <v>32.568664951085921</v>
      </c>
      <c r="E34" s="93">
        <v>29.474748957044927</v>
      </c>
      <c r="F34" s="91">
        <v>24.636867268725808</v>
      </c>
      <c r="G34" s="92">
        <v>30.797671274452998</v>
      </c>
      <c r="H34" s="93">
        <v>27.864220103923508</v>
      </c>
      <c r="I34" s="94">
        <v>24.495912806539511</v>
      </c>
      <c r="J34" s="92">
        <v>33.358528596623835</v>
      </c>
      <c r="K34" s="92">
        <v>29.100667626652704</v>
      </c>
      <c r="L34" s="92">
        <v>22.292867077289888</v>
      </c>
      <c r="M34" s="92">
        <v>29.020680225602462</v>
      </c>
      <c r="N34" s="92">
        <v>25.909592061742003</v>
      </c>
      <c r="O34" s="92">
        <v>23.672981737497867</v>
      </c>
      <c r="P34" s="92">
        <v>32.077979618963226</v>
      </c>
      <c r="Q34" s="92">
        <v>28.178939034045925</v>
      </c>
      <c r="R34" s="92">
        <v>36.430481283422459</v>
      </c>
      <c r="S34" s="92">
        <v>47.279792746113991</v>
      </c>
      <c r="T34" s="92">
        <v>41.940789473684212</v>
      </c>
      <c r="U34" s="92">
        <v>36.542239685658153</v>
      </c>
      <c r="V34" s="92">
        <v>43.360805860805861</v>
      </c>
      <c r="W34" s="92">
        <v>40.071090047393362</v>
      </c>
      <c r="X34" s="92">
        <v>22.479576263578419</v>
      </c>
      <c r="Y34" s="92">
        <v>26.808828410222368</v>
      </c>
      <c r="Z34" s="92">
        <v>24.729420896037254</v>
      </c>
      <c r="AA34" s="92">
        <v>27.241962774957702</v>
      </c>
      <c r="AB34" s="92">
        <v>32.151589242053788</v>
      </c>
      <c r="AC34" s="92">
        <v>29.849238981461447</v>
      </c>
      <c r="AD34" s="92">
        <v>21.069318345582939</v>
      </c>
      <c r="AE34" s="92">
        <v>25.667693888032872</v>
      </c>
      <c r="AF34" s="92">
        <v>23.501052488626335</v>
      </c>
      <c r="AG34" s="92">
        <v>18.237119801365612</v>
      </c>
      <c r="AH34" s="92">
        <v>23.854303059159623</v>
      </c>
      <c r="AI34" s="92">
        <v>21.104764219737483</v>
      </c>
      <c r="AJ34" s="92">
        <v>20.49501961968005</v>
      </c>
      <c r="AK34" s="92">
        <v>25.185081715323371</v>
      </c>
      <c r="AL34" s="92">
        <v>22.930721799056947</v>
      </c>
      <c r="AM34" s="92">
        <v>33.458646616541351</v>
      </c>
      <c r="AN34" s="92">
        <v>43.723313407344151</v>
      </c>
      <c r="AO34" s="92">
        <v>38.836689038031317</v>
      </c>
      <c r="AP34" s="92">
        <v>39.217318900915906</v>
      </c>
      <c r="AQ34" s="92">
        <v>49.180327868852459</v>
      </c>
      <c r="AR34" s="92">
        <v>44.359387590652702</v>
      </c>
      <c r="AS34" s="92">
        <v>40.697674418604649</v>
      </c>
      <c r="AT34" s="92">
        <v>51.911764705882355</v>
      </c>
      <c r="AU34" s="92">
        <v>46.645865834633391</v>
      </c>
      <c r="AV34" s="92">
        <v>39.90654205607477</v>
      </c>
      <c r="AW34" s="92">
        <v>49.401709401709404</v>
      </c>
      <c r="AX34" s="92">
        <v>44.866071428571431</v>
      </c>
      <c r="AY34" s="92">
        <v>32.326007326007328</v>
      </c>
      <c r="AZ34" s="92">
        <v>38.293760353395911</v>
      </c>
      <c r="BA34" s="92">
        <v>35.459553493766307</v>
      </c>
      <c r="BB34" s="92">
        <v>31.335356600910469</v>
      </c>
      <c r="BC34" s="92">
        <v>39.770425388251176</v>
      </c>
      <c r="BD34" s="93">
        <v>35.79849946409432</v>
      </c>
      <c r="BE34" s="96">
        <v>20.78375376804696</v>
      </c>
      <c r="BF34" s="97">
        <v>26.51912692980455</v>
      </c>
      <c r="BG34" s="98">
        <v>23.71190060182489</v>
      </c>
      <c r="BH34" s="91">
        <v>39.774236387782203</v>
      </c>
      <c r="BI34" s="92">
        <v>45.777126099706742</v>
      </c>
      <c r="BJ34" s="93">
        <v>42.961694176269077</v>
      </c>
      <c r="BK34" s="91">
        <v>26.864330637915547</v>
      </c>
      <c r="BL34" s="92">
        <v>33.340076876390853</v>
      </c>
      <c r="BM34" s="93">
        <v>30.271420968600321</v>
      </c>
      <c r="BN34" s="91">
        <v>48.06262230919765</v>
      </c>
      <c r="BO34" s="92">
        <v>56.904603068712476</v>
      </c>
      <c r="BP34" s="93">
        <v>52.836304700162074</v>
      </c>
      <c r="BQ34" s="94">
        <v>59.712230215827333</v>
      </c>
      <c r="BR34" s="92">
        <v>71.341463414634148</v>
      </c>
      <c r="BS34" s="92">
        <v>66.006600660065999</v>
      </c>
      <c r="BT34" s="92">
        <v>47.637051039697539</v>
      </c>
      <c r="BU34" s="92">
        <v>58.974358974358978</v>
      </c>
      <c r="BV34" s="92">
        <v>53.772766695576756</v>
      </c>
      <c r="BW34" s="92">
        <v>44.184027777777779</v>
      </c>
      <c r="BX34" s="92">
        <v>50.258684405025868</v>
      </c>
      <c r="BY34" s="92">
        <v>47.465069860279442</v>
      </c>
      <c r="BZ34" s="92">
        <v>51.315789473684212</v>
      </c>
      <c r="CA34" s="92">
        <v>61.549295774647881</v>
      </c>
      <c r="CB34" s="92">
        <v>56.828528072837635</v>
      </c>
      <c r="CC34" s="92">
        <v>56.69291338582677</v>
      </c>
      <c r="CD34" s="92">
        <v>70.748299319727892</v>
      </c>
      <c r="CE34" s="93">
        <v>64.233576642335763</v>
      </c>
      <c r="CF34" s="91">
        <v>51.092783505154635</v>
      </c>
      <c r="CG34" s="92">
        <v>62.434963579604577</v>
      </c>
      <c r="CH34" s="93">
        <v>57.253202712886207</v>
      </c>
      <c r="CI34" s="94">
        <v>49.428571428571431</v>
      </c>
      <c r="CJ34" s="92">
        <v>60.798122065727696</v>
      </c>
      <c r="CK34" s="92">
        <v>55.670103092783506</v>
      </c>
      <c r="CL34" s="92">
        <v>54.156769596199524</v>
      </c>
      <c r="CM34" s="92">
        <v>69.678714859437747</v>
      </c>
      <c r="CN34" s="92">
        <v>62.568008705114252</v>
      </c>
      <c r="CO34" s="92">
        <v>49.709864603481627</v>
      </c>
      <c r="CP34" s="92">
        <v>65.040650406504056</v>
      </c>
      <c r="CQ34" s="92">
        <v>58.03886925795053</v>
      </c>
      <c r="CR34" s="92">
        <v>48.977505112474439</v>
      </c>
      <c r="CS34" s="92">
        <v>57.029876977152902</v>
      </c>
      <c r="CT34" s="92">
        <v>53.30812854442344</v>
      </c>
      <c r="CU34" s="92">
        <v>64.15094339622641</v>
      </c>
      <c r="CV34" s="92">
        <v>70.388349514563103</v>
      </c>
      <c r="CW34" s="93">
        <v>67.671232876712324</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66.556770518526662</v>
      </c>
      <c r="D39" s="108">
        <v>80.66354311763962</v>
      </c>
      <c r="E39" s="109">
        <v>73.653937165532056</v>
      </c>
      <c r="F39" s="107">
        <v>63.604082342132052</v>
      </c>
      <c r="G39" s="108">
        <v>76.022340942204963</v>
      </c>
      <c r="H39" s="109">
        <v>69.882506046580147</v>
      </c>
      <c r="I39" s="110">
        <v>64.795689268073644</v>
      </c>
      <c r="J39" s="111">
        <v>83.495145631067956</v>
      </c>
      <c r="K39" s="111">
        <v>74.009111617312072</v>
      </c>
      <c r="L39" s="111">
        <v>62.30248306997742</v>
      </c>
      <c r="M39" s="111">
        <v>77.034795763993941</v>
      </c>
      <c r="N39" s="111">
        <v>69.90321573524821</v>
      </c>
      <c r="O39" s="111">
        <v>60.125717409128178</v>
      </c>
      <c r="P39" s="111">
        <v>79.602122015915128</v>
      </c>
      <c r="Q39" s="111">
        <v>70.009422533315387</v>
      </c>
      <c r="R39" s="111">
        <v>82.216808769792934</v>
      </c>
      <c r="S39" s="111">
        <v>118.69688385269122</v>
      </c>
      <c r="T39" s="111">
        <v>99.083169613621479</v>
      </c>
      <c r="U39" s="111">
        <v>84.922797456857396</v>
      </c>
      <c r="V39" s="111">
        <v>108.3969465648855</v>
      </c>
      <c r="W39" s="111">
        <v>96.370404839460207</v>
      </c>
      <c r="X39" s="111">
        <v>62.423447069116357</v>
      </c>
      <c r="Y39" s="111">
        <v>67.925316984812596</v>
      </c>
      <c r="Z39" s="111">
        <v>65.236907730673323</v>
      </c>
      <c r="AA39" s="111">
        <v>72.029637470230227</v>
      </c>
      <c r="AB39" s="111">
        <v>77.697320782041999</v>
      </c>
      <c r="AC39" s="111">
        <v>74.993688462509468</v>
      </c>
      <c r="AD39" s="111">
        <v>57.525539160045405</v>
      </c>
      <c r="AE39" s="111">
        <v>67.088607594936718</v>
      </c>
      <c r="AF39" s="111">
        <v>62.442091330244878</v>
      </c>
      <c r="AG39" s="111">
        <v>48.151554165900315</v>
      </c>
      <c r="AH39" s="111">
        <v>58.389894419306188</v>
      </c>
      <c r="AI39" s="111">
        <v>53.207336374639233</v>
      </c>
      <c r="AJ39" s="111">
        <v>57.837065269175802</v>
      </c>
      <c r="AK39" s="111">
        <v>63.671696387745769</v>
      </c>
      <c r="AL39" s="111">
        <v>60.814279048063455</v>
      </c>
      <c r="AM39" s="111">
        <v>71.061093247588431</v>
      </c>
      <c r="AN39" s="111">
        <v>108.36298932384341</v>
      </c>
      <c r="AO39" s="111">
        <v>88.766891891891902</v>
      </c>
      <c r="AP39" s="111">
        <v>88.836477987421375</v>
      </c>
      <c r="AQ39" s="111">
        <v>127.93594306049823</v>
      </c>
      <c r="AR39" s="111">
        <v>107.17863105175292</v>
      </c>
      <c r="AS39" s="111">
        <v>100</v>
      </c>
      <c r="AT39" s="111">
        <v>141.13475177304963</v>
      </c>
      <c r="AU39" s="111">
        <v>119.89708404802744</v>
      </c>
      <c r="AV39" s="111">
        <v>90.053285968028419</v>
      </c>
      <c r="AW39" s="111">
        <v>119.92481203007519</v>
      </c>
      <c r="AX39" s="111">
        <v>104.56621004566212</v>
      </c>
      <c r="AY39" s="111">
        <v>80.6949806949807</v>
      </c>
      <c r="AZ39" s="111">
        <v>96.634093376764383</v>
      </c>
      <c r="BA39" s="111">
        <v>88.727770177838579</v>
      </c>
      <c r="BB39" s="111">
        <v>75.733333333333334</v>
      </c>
      <c r="BC39" s="111">
        <v>97.730307076101468</v>
      </c>
      <c r="BD39" s="112">
        <v>86.724482988659105</v>
      </c>
      <c r="BE39" s="107">
        <v>57.240863165772737</v>
      </c>
      <c r="BF39" s="108">
        <v>68.059815950920239</v>
      </c>
      <c r="BG39" s="109">
        <v>62.584432800959533</v>
      </c>
      <c r="BH39" s="107">
        <v>95.330739299610897</v>
      </c>
      <c r="BI39" s="108">
        <v>113.92722710163112</v>
      </c>
      <c r="BJ39" s="109">
        <v>104.78316326530613</v>
      </c>
      <c r="BK39" s="107">
        <v>74.72527472527473</v>
      </c>
      <c r="BL39" s="108">
        <v>89.386973180076623</v>
      </c>
      <c r="BM39" s="109">
        <v>82.144241954245828</v>
      </c>
      <c r="BN39" s="107">
        <v>119.87951807228916</v>
      </c>
      <c r="BO39" s="108">
        <v>172.79344858962693</v>
      </c>
      <c r="BP39" s="109">
        <v>145.59929234851836</v>
      </c>
      <c r="BQ39" s="110">
        <v>167.30769230769232</v>
      </c>
      <c r="BR39" s="111">
        <v>272.72727272727269</v>
      </c>
      <c r="BS39" s="111">
        <v>215.625</v>
      </c>
      <c r="BT39" s="111">
        <v>117.6954732510288</v>
      </c>
      <c r="BU39" s="111">
        <v>178.57142857142858</v>
      </c>
      <c r="BV39" s="111">
        <v>146.89507494646682</v>
      </c>
      <c r="BW39" s="111">
        <v>103.89380530973452</v>
      </c>
      <c r="BX39" s="111">
        <v>142.90843806104129</v>
      </c>
      <c r="BY39" s="111">
        <v>123.2620320855615</v>
      </c>
      <c r="BZ39" s="111">
        <v>137.5</v>
      </c>
      <c r="CA39" s="111">
        <v>204.72103004291844</v>
      </c>
      <c r="CB39" s="111">
        <v>169.52965235173824</v>
      </c>
      <c r="CC39" s="111">
        <v>176.08695652173913</v>
      </c>
      <c r="CD39" s="111">
        <v>258.53658536585368</v>
      </c>
      <c r="CE39" s="112">
        <v>214.94252873563218</v>
      </c>
      <c r="CF39" s="107">
        <v>129.42289498580891</v>
      </c>
      <c r="CG39" s="108">
        <v>196.60493827160494</v>
      </c>
      <c r="CH39" s="109">
        <v>161.60670280926567</v>
      </c>
      <c r="CI39" s="110">
        <v>133.33333333333331</v>
      </c>
      <c r="CJ39" s="111">
        <v>185.90604026845639</v>
      </c>
      <c r="CK39" s="111">
        <v>159.53177257525084</v>
      </c>
      <c r="CL39" s="111">
        <v>150.5952380952381</v>
      </c>
      <c r="CM39" s="111">
        <v>255.71428571428569</v>
      </c>
      <c r="CN39" s="111">
        <v>198.37662337662337</v>
      </c>
      <c r="CO39" s="111">
        <v>121.88841201716738</v>
      </c>
      <c r="CP39" s="111">
        <v>217.01030927835049</v>
      </c>
      <c r="CQ39" s="111">
        <v>165.10538641686182</v>
      </c>
      <c r="CR39" s="111">
        <v>117.81737193763919</v>
      </c>
      <c r="CS39" s="111">
        <v>164.03712296983758</v>
      </c>
      <c r="CT39" s="111">
        <v>140.45454545454547</v>
      </c>
      <c r="CU39" s="111">
        <v>178.94736842105263</v>
      </c>
      <c r="CV39" s="111">
        <v>255.17241379310346</v>
      </c>
      <c r="CW39" s="109">
        <v>217.39130434782606</v>
      </c>
    </row>
    <row r="40" spans="1:101" ht="18" customHeight="1" x14ac:dyDescent="0.15">
      <c r="B40" s="114" t="s">
        <v>79</v>
      </c>
      <c r="C40" s="115">
        <v>43.432789347400039</v>
      </c>
      <c r="D40" s="116">
        <v>58.839704046744693</v>
      </c>
      <c r="E40" s="117">
        <v>51.184062033565112</v>
      </c>
      <c r="F40" s="115">
        <v>40.306920612847961</v>
      </c>
      <c r="G40" s="116">
        <v>54.21078193297717</v>
      </c>
      <c r="H40" s="117">
        <v>47.336435402880262</v>
      </c>
      <c r="I40" s="118">
        <v>40.368208352043105</v>
      </c>
      <c r="J40" s="116">
        <v>61.211280628756356</v>
      </c>
      <c r="K40" s="116">
        <v>50.637813211845106</v>
      </c>
      <c r="L40" s="116">
        <v>36.181876813930991</v>
      </c>
      <c r="M40" s="116">
        <v>51.3767019667171</v>
      </c>
      <c r="N40" s="116">
        <v>44.021230096784265</v>
      </c>
      <c r="O40" s="116">
        <v>37.906531839300357</v>
      </c>
      <c r="P40" s="116">
        <v>57.612732095490713</v>
      </c>
      <c r="Q40" s="116">
        <v>47.906851527796476</v>
      </c>
      <c r="R40" s="116">
        <v>66.382460414129113</v>
      </c>
      <c r="S40" s="116">
        <v>103.39943342776203</v>
      </c>
      <c r="T40" s="116">
        <v>83.497053045186647</v>
      </c>
      <c r="U40" s="116">
        <v>67.574931880108991</v>
      </c>
      <c r="V40" s="116">
        <v>90.362595419847324</v>
      </c>
      <c r="W40" s="116">
        <v>78.687761749651003</v>
      </c>
      <c r="X40" s="116">
        <v>36.512102653834937</v>
      </c>
      <c r="Y40" s="116">
        <v>45.018810087780409</v>
      </c>
      <c r="Z40" s="116">
        <v>40.862130388314924</v>
      </c>
      <c r="AA40" s="116">
        <v>46.864249801534797</v>
      </c>
      <c r="AB40" s="116">
        <v>57.132512671976833</v>
      </c>
      <c r="AC40" s="116">
        <v>52.234284271648576</v>
      </c>
      <c r="AD40" s="116">
        <v>33.189557321225884</v>
      </c>
      <c r="AE40" s="116">
        <v>42.887792319244802</v>
      </c>
      <c r="AF40" s="116">
        <v>38.175601147143176</v>
      </c>
      <c r="AG40" s="116">
        <v>27.018576420820306</v>
      </c>
      <c r="AH40" s="116">
        <v>37.782805429864254</v>
      </c>
      <c r="AI40" s="116">
        <v>32.33404710920771</v>
      </c>
      <c r="AJ40" s="116">
        <v>32.348737494044784</v>
      </c>
      <c r="AK40" s="116">
        <v>41.220850480109739</v>
      </c>
      <c r="AL40" s="116">
        <v>36.875874941670553</v>
      </c>
      <c r="AM40" s="116">
        <v>57.234726688102896</v>
      </c>
      <c r="AN40" s="116">
        <v>91.10320284697508</v>
      </c>
      <c r="AO40" s="116">
        <v>73.310810810810807</v>
      </c>
      <c r="AP40" s="116">
        <v>74.056603773584911</v>
      </c>
      <c r="AQ40" s="116">
        <v>112.09964412811388</v>
      </c>
      <c r="AR40" s="116">
        <v>91.903171953255423</v>
      </c>
      <c r="AS40" s="116">
        <v>81.395348837209298</v>
      </c>
      <c r="AT40" s="116">
        <v>125.177304964539</v>
      </c>
      <c r="AU40" s="116">
        <v>102.57289879931389</v>
      </c>
      <c r="AV40" s="116">
        <v>75.843694493783303</v>
      </c>
      <c r="AW40" s="116">
        <v>108.6466165413534</v>
      </c>
      <c r="AX40" s="116">
        <v>91.780821917808225</v>
      </c>
      <c r="AY40" s="116">
        <v>58.41147269718698</v>
      </c>
      <c r="AZ40" s="116">
        <v>75.298588490770896</v>
      </c>
      <c r="BA40" s="116">
        <v>66.922024623803011</v>
      </c>
      <c r="BB40" s="116">
        <v>55.066666666666663</v>
      </c>
      <c r="BC40" s="116">
        <v>78.638184245660881</v>
      </c>
      <c r="BD40" s="117">
        <v>66.844563042028014</v>
      </c>
      <c r="BE40" s="115">
        <v>32.680553823125855</v>
      </c>
      <c r="BF40" s="116">
        <v>44.56799591002045</v>
      </c>
      <c r="BG40" s="117">
        <v>38.551859099804304</v>
      </c>
      <c r="BH40" s="115">
        <v>77.69130998702984</v>
      </c>
      <c r="BI40" s="116">
        <v>97.9297365119197</v>
      </c>
      <c r="BJ40" s="117">
        <v>87.978316326530617</v>
      </c>
      <c r="BK40" s="115">
        <v>46.938775510204081</v>
      </c>
      <c r="BL40" s="116">
        <v>63.141762452107272</v>
      </c>
      <c r="BM40" s="117">
        <v>55.137650252035677</v>
      </c>
      <c r="BN40" s="115">
        <v>105.67986230636832</v>
      </c>
      <c r="BO40" s="116">
        <v>155.23202911737943</v>
      </c>
      <c r="BP40" s="117">
        <v>129.765590446705</v>
      </c>
      <c r="BQ40" s="118">
        <v>159.61538461538461</v>
      </c>
      <c r="BR40" s="116">
        <v>265.90909090909093</v>
      </c>
      <c r="BS40" s="116">
        <v>208.33333333333334</v>
      </c>
      <c r="BT40" s="116">
        <v>103.7037037037037</v>
      </c>
      <c r="BU40" s="116">
        <v>164.28571428571428</v>
      </c>
      <c r="BV40" s="116">
        <v>132.76231263383298</v>
      </c>
      <c r="BW40" s="116">
        <v>90.088495575221245</v>
      </c>
      <c r="BX40" s="116">
        <v>122.0825852782765</v>
      </c>
      <c r="BY40" s="116">
        <v>105.97147950089128</v>
      </c>
      <c r="BZ40" s="116">
        <v>121.875</v>
      </c>
      <c r="CA40" s="116">
        <v>187.55364806866953</v>
      </c>
      <c r="CB40" s="116">
        <v>153.16973415132924</v>
      </c>
      <c r="CC40" s="116">
        <v>156.52173913043478</v>
      </c>
      <c r="CD40" s="116">
        <v>253.65853658536585</v>
      </c>
      <c r="CE40" s="117">
        <v>202.29885057471267</v>
      </c>
      <c r="CF40" s="115">
        <v>117.21854304635761</v>
      </c>
      <c r="CG40" s="116">
        <v>185.18518518518519</v>
      </c>
      <c r="CH40" s="117">
        <v>149.77821586988665</v>
      </c>
      <c r="CI40" s="118">
        <v>115.33333333333333</v>
      </c>
      <c r="CJ40" s="116">
        <v>173.82550335570471</v>
      </c>
      <c r="CK40" s="116">
        <v>144.48160535117057</v>
      </c>
      <c r="CL40" s="116">
        <v>135.71428571428572</v>
      </c>
      <c r="CM40" s="116">
        <v>247.85714285714286</v>
      </c>
      <c r="CN40" s="116">
        <v>186.68831168831167</v>
      </c>
      <c r="CO40" s="116">
        <v>110.30042918454936</v>
      </c>
      <c r="CP40" s="116">
        <v>206.18556701030926</v>
      </c>
      <c r="CQ40" s="116">
        <v>153.86416861826697</v>
      </c>
      <c r="CR40" s="116">
        <v>106.68151447661469</v>
      </c>
      <c r="CS40" s="116">
        <v>150.58004640371229</v>
      </c>
      <c r="CT40" s="116">
        <v>128.18181818181819</v>
      </c>
      <c r="CU40" s="116">
        <v>178.94736842105263</v>
      </c>
      <c r="CV40" s="116">
        <v>250</v>
      </c>
      <c r="CW40" s="117">
        <v>214.78260869565219</v>
      </c>
    </row>
    <row r="41" spans="1:101" ht="18" customHeight="1" x14ac:dyDescent="0.15">
      <c r="B41" s="114" t="s">
        <v>80</v>
      </c>
      <c r="C41" s="115">
        <v>23.123981171126616</v>
      </c>
      <c r="D41" s="116">
        <v>21.823839070894916</v>
      </c>
      <c r="E41" s="117">
        <v>22.469875131966944</v>
      </c>
      <c r="F41" s="115">
        <v>23.297161729284099</v>
      </c>
      <c r="G41" s="116">
        <v>21.811559009227778</v>
      </c>
      <c r="H41" s="117">
        <v>22.546070643699892</v>
      </c>
      <c r="I41" s="118">
        <v>24.427480916030532</v>
      </c>
      <c r="J41" s="116">
        <v>22.283865002311604</v>
      </c>
      <c r="K41" s="116">
        <v>23.37129840546697</v>
      </c>
      <c r="L41" s="116">
        <v>26.120606256046436</v>
      </c>
      <c r="M41" s="116">
        <v>25.658093797276855</v>
      </c>
      <c r="N41" s="116">
        <v>25.881985638463938</v>
      </c>
      <c r="O41" s="116">
        <v>22.219185569827822</v>
      </c>
      <c r="P41" s="116">
        <v>21.989389920424404</v>
      </c>
      <c r="Q41" s="116">
        <v>22.102571005518911</v>
      </c>
      <c r="R41" s="116">
        <v>15.834348355663824</v>
      </c>
      <c r="S41" s="116">
        <v>15.297450424929179</v>
      </c>
      <c r="T41" s="116">
        <v>15.586116568434841</v>
      </c>
      <c r="U41" s="116">
        <v>17.347865576748411</v>
      </c>
      <c r="V41" s="116">
        <v>18.034351145038169</v>
      </c>
      <c r="W41" s="116">
        <v>17.682643089809215</v>
      </c>
      <c r="X41" s="116">
        <v>25.911344415281423</v>
      </c>
      <c r="Y41" s="116">
        <v>22.906506897032187</v>
      </c>
      <c r="Z41" s="116">
        <v>24.374777342358389</v>
      </c>
      <c r="AA41" s="116">
        <v>25.16538766869542</v>
      </c>
      <c r="AB41" s="116">
        <v>20.564808110065169</v>
      </c>
      <c r="AC41" s="116">
        <v>22.759404190860895</v>
      </c>
      <c r="AD41" s="116">
        <v>24.335981838819524</v>
      </c>
      <c r="AE41" s="116">
        <v>24.200815275691912</v>
      </c>
      <c r="AF41" s="116">
        <v>24.266490183101698</v>
      </c>
      <c r="AG41" s="116">
        <v>21.132977745080005</v>
      </c>
      <c r="AH41" s="116">
        <v>20.60708898944193</v>
      </c>
      <c r="AI41" s="116">
        <v>20.873289265431524</v>
      </c>
      <c r="AJ41" s="116">
        <v>25.488327775131015</v>
      </c>
      <c r="AK41" s="116">
        <v>22.45084590763603</v>
      </c>
      <c r="AL41" s="116">
        <v>23.938404106392909</v>
      </c>
      <c r="AM41" s="116">
        <v>13.826366559485532</v>
      </c>
      <c r="AN41" s="116">
        <v>17.259786476868328</v>
      </c>
      <c r="AO41" s="116">
        <v>15.456081081081081</v>
      </c>
      <c r="AP41" s="116">
        <v>14.779874213836477</v>
      </c>
      <c r="AQ41" s="116">
        <v>15.836298932384341</v>
      </c>
      <c r="AR41" s="116">
        <v>15.275459098497496</v>
      </c>
      <c r="AS41" s="116">
        <v>18.604651162790699</v>
      </c>
      <c r="AT41" s="116">
        <v>15.957446808510639</v>
      </c>
      <c r="AU41" s="116">
        <v>17.324185248713551</v>
      </c>
      <c r="AV41" s="116">
        <v>14.209591474245114</v>
      </c>
      <c r="AW41" s="116">
        <v>11.278195488721805</v>
      </c>
      <c r="AX41" s="116">
        <v>12.785388127853881</v>
      </c>
      <c r="AY41" s="116">
        <v>22.283507997793713</v>
      </c>
      <c r="AZ41" s="116">
        <v>21.335504885993487</v>
      </c>
      <c r="BA41" s="116">
        <v>21.805745554035568</v>
      </c>
      <c r="BB41" s="116">
        <v>20.666666666666668</v>
      </c>
      <c r="BC41" s="116">
        <v>19.092122830440587</v>
      </c>
      <c r="BD41" s="117">
        <v>19.879919946631087</v>
      </c>
      <c r="BE41" s="115">
        <v>24.560309342646875</v>
      </c>
      <c r="BF41" s="116">
        <v>23.491820040899796</v>
      </c>
      <c r="BG41" s="117">
        <v>24.032573701155229</v>
      </c>
      <c r="BH41" s="115">
        <v>17.639429312581065</v>
      </c>
      <c r="BI41" s="116">
        <v>15.997490589711418</v>
      </c>
      <c r="BJ41" s="117">
        <v>16.804846938775512</v>
      </c>
      <c r="BK41" s="115">
        <v>27.786499215070641</v>
      </c>
      <c r="BL41" s="116">
        <v>26.245210727969347</v>
      </c>
      <c r="BM41" s="117">
        <v>27.006591702210159</v>
      </c>
      <c r="BN41" s="115">
        <v>14.199655765920827</v>
      </c>
      <c r="BO41" s="116">
        <v>17.561419472247497</v>
      </c>
      <c r="BP41" s="117">
        <v>15.833701901813358</v>
      </c>
      <c r="BQ41" s="118">
        <v>7.6923076923076925</v>
      </c>
      <c r="BR41" s="116">
        <v>6.8181818181818175</v>
      </c>
      <c r="BS41" s="116">
        <v>7.291666666666667</v>
      </c>
      <c r="BT41" s="116">
        <v>13.991769547325102</v>
      </c>
      <c r="BU41" s="116">
        <v>14.285714285714285</v>
      </c>
      <c r="BV41" s="116">
        <v>14.132762312633835</v>
      </c>
      <c r="BW41" s="116">
        <v>13.805309734513274</v>
      </c>
      <c r="BX41" s="116">
        <v>20.825852782764812</v>
      </c>
      <c r="BY41" s="116">
        <v>17.290552584670234</v>
      </c>
      <c r="BZ41" s="116">
        <v>15.625</v>
      </c>
      <c r="CA41" s="116">
        <v>17.167381974248926</v>
      </c>
      <c r="CB41" s="116">
        <v>16.359918200408998</v>
      </c>
      <c r="CC41" s="116">
        <v>19.565217391304348</v>
      </c>
      <c r="CD41" s="116">
        <v>4.8780487804878048</v>
      </c>
      <c r="CE41" s="117">
        <v>12.643678160919542</v>
      </c>
      <c r="CF41" s="115">
        <v>12.204351939451277</v>
      </c>
      <c r="CG41" s="116">
        <v>11.419753086419753</v>
      </c>
      <c r="CH41" s="117">
        <v>11.828486939379005</v>
      </c>
      <c r="CI41" s="118">
        <v>18</v>
      </c>
      <c r="CJ41" s="116">
        <v>12.080536912751679</v>
      </c>
      <c r="CK41" s="116">
        <v>15.050167224080269</v>
      </c>
      <c r="CL41" s="116">
        <v>14.880952380952381</v>
      </c>
      <c r="CM41" s="116">
        <v>7.8571428571428568</v>
      </c>
      <c r="CN41" s="116">
        <v>11.688311688311687</v>
      </c>
      <c r="CO41" s="116">
        <v>11.587982832618025</v>
      </c>
      <c r="CP41" s="116">
        <v>10.824742268041238</v>
      </c>
      <c r="CQ41" s="116">
        <v>11.241217798594848</v>
      </c>
      <c r="CR41" s="116">
        <v>11.1358574610245</v>
      </c>
      <c r="CS41" s="116">
        <v>13.45707656612529</v>
      </c>
      <c r="CT41" s="116">
        <v>12.272727272727273</v>
      </c>
      <c r="CU41" s="116">
        <v>0</v>
      </c>
      <c r="CV41" s="116">
        <v>5.1724137931034484</v>
      </c>
      <c r="CW41" s="117">
        <v>2.6086956521739131</v>
      </c>
    </row>
    <row r="42" spans="1:101" s="113" customFormat="1" ht="18" customHeight="1" thickBot="1" x14ac:dyDescent="0.2">
      <c r="A42" s="105"/>
      <c r="B42" s="119" t="s">
        <v>81</v>
      </c>
      <c r="C42" s="120">
        <v>187.82574257425742</v>
      </c>
      <c r="D42" s="121">
        <v>269.61206896551727</v>
      </c>
      <c r="E42" s="122">
        <v>227.78970391672405</v>
      </c>
      <c r="F42" s="120">
        <v>173.01215092730763</v>
      </c>
      <c r="G42" s="121">
        <v>248.5415274994433</v>
      </c>
      <c r="H42" s="122">
        <v>209.95425833151819</v>
      </c>
      <c r="I42" s="110">
        <v>165.25735294117646</v>
      </c>
      <c r="J42" s="111">
        <v>274.68879668049794</v>
      </c>
      <c r="K42" s="111">
        <v>216.66666666666666</v>
      </c>
      <c r="L42" s="111">
        <v>138.5185185185185</v>
      </c>
      <c r="M42" s="111">
        <v>200.23584905660377</v>
      </c>
      <c r="N42" s="111">
        <v>170.08443908323281</v>
      </c>
      <c r="O42" s="111">
        <v>170.60270602706026</v>
      </c>
      <c r="P42" s="111">
        <v>262.00241254523525</v>
      </c>
      <c r="Q42" s="111">
        <v>216.74786845310598</v>
      </c>
      <c r="R42" s="111">
        <v>419.23076923076923</v>
      </c>
      <c r="S42" s="111">
        <v>675.92592592592598</v>
      </c>
      <c r="T42" s="111">
        <v>535.71428571428567</v>
      </c>
      <c r="U42" s="111">
        <v>389.52879581151831</v>
      </c>
      <c r="V42" s="111">
        <v>501.05820105820101</v>
      </c>
      <c r="W42" s="111">
        <v>445</v>
      </c>
      <c r="X42" s="111">
        <v>140.9116488463703</v>
      </c>
      <c r="Y42" s="111">
        <v>196.53284671532847</v>
      </c>
      <c r="Z42" s="111">
        <v>167.64104063139433</v>
      </c>
      <c r="AA42" s="111">
        <v>186.22502628811776</v>
      </c>
      <c r="AB42" s="111">
        <v>277.81690140845069</v>
      </c>
      <c r="AC42" s="111">
        <v>229.50637825845814</v>
      </c>
      <c r="AD42" s="111">
        <v>136.38059701492537</v>
      </c>
      <c r="AE42" s="111">
        <v>177.21631205673759</v>
      </c>
      <c r="AF42" s="111">
        <v>157.31818181818181</v>
      </c>
      <c r="AG42" s="111">
        <v>127.85030461270669</v>
      </c>
      <c r="AH42" s="111">
        <v>183.34858188472097</v>
      </c>
      <c r="AI42" s="111">
        <v>154.9063336306869</v>
      </c>
      <c r="AJ42" s="111">
        <v>126.91588785046729</v>
      </c>
      <c r="AK42" s="111">
        <v>183.6048879837067</v>
      </c>
      <c r="AL42" s="111">
        <v>154.0448343079922</v>
      </c>
      <c r="AM42" s="111">
        <v>413.95348837209303</v>
      </c>
      <c r="AN42" s="111">
        <v>527.8350515463917</v>
      </c>
      <c r="AO42" s="111">
        <v>474.31693989071039</v>
      </c>
      <c r="AP42" s="111">
        <v>501.063829787234</v>
      </c>
      <c r="AQ42" s="111">
        <v>707.86516853932585</v>
      </c>
      <c r="AR42" s="111">
        <v>601.63934426229503</v>
      </c>
      <c r="AS42" s="111">
        <v>437.5</v>
      </c>
      <c r="AT42" s="111">
        <v>784.44444444444446</v>
      </c>
      <c r="AU42" s="111">
        <v>592.0792079207921</v>
      </c>
      <c r="AV42" s="111">
        <v>533.75</v>
      </c>
      <c r="AW42" s="111">
        <v>963.33333333333326</v>
      </c>
      <c r="AX42" s="111">
        <v>717.85714285714289</v>
      </c>
      <c r="AY42" s="111">
        <v>262.12871287128712</v>
      </c>
      <c r="AZ42" s="111">
        <v>352.92620865139946</v>
      </c>
      <c r="BA42" s="111">
        <v>306.90087829360101</v>
      </c>
      <c r="BB42" s="111">
        <v>266.45161290322579</v>
      </c>
      <c r="BC42" s="111">
        <v>411.88811188811189</v>
      </c>
      <c r="BD42" s="112">
        <v>336.24161073825508</v>
      </c>
      <c r="BE42" s="120">
        <v>133.062468257999</v>
      </c>
      <c r="BF42" s="121">
        <v>189.71708378672469</v>
      </c>
      <c r="BG42" s="122">
        <v>160.41502495403205</v>
      </c>
      <c r="BH42" s="120">
        <v>440.44117647058823</v>
      </c>
      <c r="BI42" s="121">
        <v>612.15686274509801</v>
      </c>
      <c r="BJ42" s="122">
        <v>523.52941176470586</v>
      </c>
      <c r="BK42" s="120">
        <v>168.9265536723164</v>
      </c>
      <c r="BL42" s="121">
        <v>240.58394160583941</v>
      </c>
      <c r="BM42" s="122">
        <v>204.16367552045944</v>
      </c>
      <c r="BN42" s="120">
        <v>744.24242424242425</v>
      </c>
      <c r="BO42" s="121">
        <v>883.93782383419682</v>
      </c>
      <c r="BP42" s="122">
        <v>819.55307262569829</v>
      </c>
      <c r="BQ42" s="110">
        <v>2075</v>
      </c>
      <c r="BR42" s="111">
        <v>3900</v>
      </c>
      <c r="BS42" s="111">
        <v>2857.1428571428573</v>
      </c>
      <c r="BT42" s="111">
        <v>741.17647058823536</v>
      </c>
      <c r="BU42" s="111">
        <v>1150</v>
      </c>
      <c r="BV42" s="111">
        <v>939.39393939393949</v>
      </c>
      <c r="BW42" s="111">
        <v>652.56410256410254</v>
      </c>
      <c r="BX42" s="111">
        <v>586.20689655172407</v>
      </c>
      <c r="BY42" s="111">
        <v>612.8865979381444</v>
      </c>
      <c r="BZ42" s="111">
        <v>780</v>
      </c>
      <c r="CA42" s="111">
        <v>1092.5</v>
      </c>
      <c r="CB42" s="111">
        <v>936.25000000000011</v>
      </c>
      <c r="CC42" s="111">
        <v>800</v>
      </c>
      <c r="CD42" s="111">
        <v>5200</v>
      </c>
      <c r="CE42" s="112">
        <v>1600</v>
      </c>
      <c r="CF42" s="120">
        <v>960.46511627906966</v>
      </c>
      <c r="CG42" s="121">
        <v>1621.6216216216217</v>
      </c>
      <c r="CH42" s="122">
        <v>1266.25</v>
      </c>
      <c r="CI42" s="110">
        <v>640.74074074074076</v>
      </c>
      <c r="CJ42" s="111">
        <v>1438.8888888888889</v>
      </c>
      <c r="CK42" s="111">
        <v>960</v>
      </c>
      <c r="CL42" s="111">
        <v>911.99999999999989</v>
      </c>
      <c r="CM42" s="111">
        <v>3154.5454545454545</v>
      </c>
      <c r="CN42" s="111">
        <v>1597.2222222222222</v>
      </c>
      <c r="CO42" s="111">
        <v>951.85185185185196</v>
      </c>
      <c r="CP42" s="111">
        <v>1904.7619047619048</v>
      </c>
      <c r="CQ42" s="111">
        <v>1368.75</v>
      </c>
      <c r="CR42" s="111">
        <v>958</v>
      </c>
      <c r="CS42" s="111">
        <v>1118.9655172413793</v>
      </c>
      <c r="CT42" s="111">
        <v>1044.4444444444446</v>
      </c>
      <c r="CU42" s="111" t="e">
        <v>#DIV/0!</v>
      </c>
      <c r="CV42" s="111">
        <v>4833.3333333333339</v>
      </c>
      <c r="CW42" s="112">
        <v>8233.3333333333321</v>
      </c>
    </row>
    <row r="43" spans="1:101" ht="7.5" customHeight="1" x14ac:dyDescent="0.15"/>
    <row r="44" spans="1:101" ht="15.75" customHeight="1" x14ac:dyDescent="0.15">
      <c r="C44" s="102" t="s">
        <v>82</v>
      </c>
      <c r="D44" s="113"/>
      <c r="E44" s="113"/>
      <c r="F44" s="113" t="s">
        <v>112</v>
      </c>
      <c r="G44" s="113"/>
    </row>
    <row r="45" spans="1:101" ht="14.25" customHeight="1" x14ac:dyDescent="0.15">
      <c r="C45" s="113"/>
      <c r="D45" s="113"/>
      <c r="E45" s="113"/>
      <c r="F45" s="113" t="s">
        <v>97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104</v>
      </c>
    </row>
    <row r="52" spans="3:29" ht="7.5" customHeight="1" x14ac:dyDescent="0.15">
      <c r="C52" s="113"/>
      <c r="D52" s="113"/>
      <c r="E52" s="113"/>
      <c r="G52" s="113"/>
      <c r="H52" s="113"/>
    </row>
    <row r="53" spans="3:29" ht="14.25" customHeight="1" x14ac:dyDescent="0.15">
      <c r="C53" s="113"/>
      <c r="D53" s="113"/>
      <c r="E53" s="113"/>
      <c r="F53" s="113" t="s">
        <v>105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116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122</v>
      </c>
      <c r="E3" s="14"/>
      <c r="F3" s="12"/>
      <c r="G3" s="11"/>
      <c r="H3" s="14"/>
      <c r="I3" s="11"/>
      <c r="J3" s="14"/>
      <c r="K3" s="14"/>
      <c r="L3" s="14"/>
      <c r="M3" s="14"/>
      <c r="N3" s="14"/>
      <c r="O3" s="14"/>
      <c r="P3" s="14"/>
      <c r="Q3" s="14"/>
      <c r="R3" s="14"/>
      <c r="S3" s="14"/>
      <c r="T3" s="14"/>
      <c r="U3" s="14"/>
      <c r="V3" s="14"/>
      <c r="W3" s="14"/>
      <c r="X3" s="14"/>
      <c r="Y3" s="14"/>
      <c r="Z3" s="14"/>
      <c r="AA3" s="14"/>
      <c r="AB3" s="14"/>
      <c r="AC3" s="14"/>
      <c r="AD3" s="14" t="s">
        <v>123</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124</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125</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121</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90988</v>
      </c>
      <c r="D7" s="40">
        <v>99892</v>
      </c>
      <c r="E7" s="41">
        <v>190880</v>
      </c>
      <c r="F7" s="42">
        <v>65916</v>
      </c>
      <c r="G7" s="43">
        <v>72526</v>
      </c>
      <c r="H7" s="41">
        <v>138442</v>
      </c>
      <c r="I7" s="44">
        <v>3675</v>
      </c>
      <c r="J7" s="45">
        <v>3976</v>
      </c>
      <c r="K7" s="45">
        <v>7651</v>
      </c>
      <c r="L7" s="45">
        <v>5032</v>
      </c>
      <c r="M7" s="45">
        <v>5850</v>
      </c>
      <c r="N7" s="45">
        <v>10882</v>
      </c>
      <c r="O7" s="45">
        <v>5847</v>
      </c>
      <c r="P7" s="45">
        <v>6766</v>
      </c>
      <c r="Q7" s="45">
        <v>12613</v>
      </c>
      <c r="R7" s="45">
        <v>1494</v>
      </c>
      <c r="S7" s="45">
        <v>1545</v>
      </c>
      <c r="T7" s="45">
        <v>3039</v>
      </c>
      <c r="U7" s="45">
        <v>2044</v>
      </c>
      <c r="V7" s="45">
        <v>2187</v>
      </c>
      <c r="W7" s="45">
        <v>4231</v>
      </c>
      <c r="X7" s="45">
        <v>11125</v>
      </c>
      <c r="Y7" s="45">
        <v>12068</v>
      </c>
      <c r="Z7" s="45">
        <v>23193</v>
      </c>
      <c r="AA7" s="45">
        <v>6500</v>
      </c>
      <c r="AB7" s="45">
        <v>7356</v>
      </c>
      <c r="AC7" s="45">
        <v>13856</v>
      </c>
      <c r="AD7" s="45">
        <v>6948</v>
      </c>
      <c r="AE7" s="45">
        <v>7797</v>
      </c>
      <c r="AF7" s="45">
        <v>14745</v>
      </c>
      <c r="AG7" s="45">
        <v>8061</v>
      </c>
      <c r="AH7" s="45">
        <v>8410</v>
      </c>
      <c r="AI7" s="45">
        <v>16471</v>
      </c>
      <c r="AJ7" s="45">
        <v>6650</v>
      </c>
      <c r="AK7" s="45">
        <v>7161</v>
      </c>
      <c r="AL7" s="45">
        <v>13811</v>
      </c>
      <c r="AM7" s="45">
        <v>1067</v>
      </c>
      <c r="AN7" s="45">
        <v>1171</v>
      </c>
      <c r="AO7" s="45">
        <v>2238</v>
      </c>
      <c r="AP7" s="45">
        <v>1201</v>
      </c>
      <c r="AQ7" s="45">
        <v>1277</v>
      </c>
      <c r="AR7" s="45">
        <v>2478</v>
      </c>
      <c r="AS7" s="45">
        <v>604</v>
      </c>
      <c r="AT7" s="45">
        <v>681</v>
      </c>
      <c r="AU7" s="45">
        <v>1285</v>
      </c>
      <c r="AV7" s="45">
        <v>1069</v>
      </c>
      <c r="AW7" s="45">
        <v>1175</v>
      </c>
      <c r="AX7" s="45">
        <v>2244</v>
      </c>
      <c r="AY7" s="45">
        <v>3276</v>
      </c>
      <c r="AZ7" s="45">
        <v>3620</v>
      </c>
      <c r="BA7" s="45">
        <v>6896</v>
      </c>
      <c r="BB7" s="45">
        <v>1323</v>
      </c>
      <c r="BC7" s="45">
        <v>1486</v>
      </c>
      <c r="BD7" s="46">
        <v>2809</v>
      </c>
      <c r="BE7" s="47">
        <v>12609</v>
      </c>
      <c r="BF7" s="48">
        <v>13127</v>
      </c>
      <c r="BG7" s="46">
        <v>25736</v>
      </c>
      <c r="BH7" s="49">
        <v>3014</v>
      </c>
      <c r="BI7" s="45">
        <v>3411</v>
      </c>
      <c r="BJ7" s="46">
        <v>6425</v>
      </c>
      <c r="BK7" s="49">
        <v>4454</v>
      </c>
      <c r="BL7" s="45">
        <v>4939</v>
      </c>
      <c r="BM7" s="46">
        <v>9393</v>
      </c>
      <c r="BN7" s="49">
        <v>2563</v>
      </c>
      <c r="BO7" s="45">
        <v>2999</v>
      </c>
      <c r="BP7" s="46">
        <v>5562</v>
      </c>
      <c r="BQ7" s="44">
        <v>141</v>
      </c>
      <c r="BR7" s="45">
        <v>164</v>
      </c>
      <c r="BS7" s="45">
        <v>305</v>
      </c>
      <c r="BT7" s="45">
        <v>529</v>
      </c>
      <c r="BU7" s="45">
        <v>626</v>
      </c>
      <c r="BV7" s="45">
        <v>1155</v>
      </c>
      <c r="BW7" s="45">
        <v>1152</v>
      </c>
      <c r="BX7" s="45">
        <v>1350</v>
      </c>
      <c r="BY7" s="45">
        <v>2502</v>
      </c>
      <c r="BZ7" s="45">
        <v>612</v>
      </c>
      <c r="CA7" s="45">
        <v>711</v>
      </c>
      <c r="CB7" s="45">
        <v>1323</v>
      </c>
      <c r="CC7" s="45">
        <v>129</v>
      </c>
      <c r="CD7" s="45">
        <v>148</v>
      </c>
      <c r="CE7" s="46">
        <v>277</v>
      </c>
      <c r="CF7" s="49">
        <v>2432</v>
      </c>
      <c r="CG7" s="45">
        <v>2890</v>
      </c>
      <c r="CH7" s="46">
        <v>5322</v>
      </c>
      <c r="CI7" s="44">
        <v>352</v>
      </c>
      <c r="CJ7" s="44">
        <v>429</v>
      </c>
      <c r="CK7" s="45">
        <v>781</v>
      </c>
      <c r="CL7" s="45">
        <v>423</v>
      </c>
      <c r="CM7" s="45">
        <v>498</v>
      </c>
      <c r="CN7" s="45">
        <v>921</v>
      </c>
      <c r="CO7" s="45">
        <v>523</v>
      </c>
      <c r="CP7" s="45">
        <v>615</v>
      </c>
      <c r="CQ7" s="45">
        <v>1138</v>
      </c>
      <c r="CR7" s="45">
        <v>977</v>
      </c>
      <c r="CS7" s="45">
        <v>1142</v>
      </c>
      <c r="CT7" s="45">
        <v>2119</v>
      </c>
      <c r="CU7" s="45">
        <v>157</v>
      </c>
      <c r="CV7" s="45">
        <v>206</v>
      </c>
      <c r="CW7" s="46">
        <v>363</v>
      </c>
    </row>
    <row r="8" spans="1:256" s="60" customFormat="1" ht="18" customHeight="1" thickTop="1" x14ac:dyDescent="0.15">
      <c r="A8" s="51" t="s">
        <v>46</v>
      </c>
      <c r="B8" s="52" t="s">
        <v>47</v>
      </c>
      <c r="C8" s="53">
        <v>3765</v>
      </c>
      <c r="D8" s="54">
        <v>3650</v>
      </c>
      <c r="E8" s="55">
        <v>7415</v>
      </c>
      <c r="F8" s="53">
        <v>2814</v>
      </c>
      <c r="G8" s="54">
        <v>2770</v>
      </c>
      <c r="H8" s="55">
        <v>5584</v>
      </c>
      <c r="I8" s="56">
        <v>138</v>
      </c>
      <c r="J8" s="57">
        <v>128</v>
      </c>
      <c r="K8" s="57">
        <v>266</v>
      </c>
      <c r="L8" s="57">
        <v>198</v>
      </c>
      <c r="M8" s="57">
        <v>206</v>
      </c>
      <c r="N8" s="57">
        <v>404</v>
      </c>
      <c r="O8" s="57">
        <v>261</v>
      </c>
      <c r="P8" s="57">
        <v>285</v>
      </c>
      <c r="Q8" s="57">
        <v>546</v>
      </c>
      <c r="R8" s="57">
        <v>35</v>
      </c>
      <c r="S8" s="57">
        <v>21</v>
      </c>
      <c r="T8" s="57">
        <v>56</v>
      </c>
      <c r="U8" s="57">
        <v>55</v>
      </c>
      <c r="V8" s="57">
        <v>54</v>
      </c>
      <c r="W8" s="57">
        <v>109</v>
      </c>
      <c r="X8" s="57">
        <v>542</v>
      </c>
      <c r="Y8" s="57">
        <v>509</v>
      </c>
      <c r="Z8" s="57">
        <v>1051</v>
      </c>
      <c r="AA8" s="57">
        <v>247</v>
      </c>
      <c r="AB8" s="57">
        <v>241</v>
      </c>
      <c r="AC8" s="57">
        <v>488</v>
      </c>
      <c r="AD8" s="57">
        <v>348</v>
      </c>
      <c r="AE8" s="57">
        <v>370</v>
      </c>
      <c r="AF8" s="57">
        <v>718</v>
      </c>
      <c r="AG8" s="57">
        <v>371</v>
      </c>
      <c r="AH8" s="57">
        <v>365</v>
      </c>
      <c r="AI8" s="57">
        <v>736</v>
      </c>
      <c r="AJ8" s="57">
        <v>359</v>
      </c>
      <c r="AK8" s="57">
        <v>339</v>
      </c>
      <c r="AL8" s="57">
        <v>698</v>
      </c>
      <c r="AM8" s="57">
        <v>20</v>
      </c>
      <c r="AN8" s="57">
        <v>25</v>
      </c>
      <c r="AO8" s="57">
        <v>45</v>
      </c>
      <c r="AP8" s="57">
        <v>25</v>
      </c>
      <c r="AQ8" s="57">
        <v>22</v>
      </c>
      <c r="AR8" s="57">
        <v>47</v>
      </c>
      <c r="AS8" s="57">
        <v>10</v>
      </c>
      <c r="AT8" s="57">
        <v>13</v>
      </c>
      <c r="AU8" s="57">
        <v>23</v>
      </c>
      <c r="AV8" s="57">
        <v>19</v>
      </c>
      <c r="AW8" s="57">
        <v>14</v>
      </c>
      <c r="AX8" s="57">
        <v>33</v>
      </c>
      <c r="AY8" s="57">
        <v>141</v>
      </c>
      <c r="AZ8" s="57">
        <v>134</v>
      </c>
      <c r="BA8" s="57">
        <v>275</v>
      </c>
      <c r="BB8" s="57">
        <v>45</v>
      </c>
      <c r="BC8" s="57">
        <v>44</v>
      </c>
      <c r="BD8" s="58">
        <v>89</v>
      </c>
      <c r="BE8" s="59">
        <v>633</v>
      </c>
      <c r="BF8" s="57">
        <v>564</v>
      </c>
      <c r="BG8" s="58">
        <v>1197</v>
      </c>
      <c r="BH8" s="59">
        <v>74</v>
      </c>
      <c r="BI8" s="57">
        <v>68</v>
      </c>
      <c r="BJ8" s="58">
        <v>142</v>
      </c>
      <c r="BK8" s="59">
        <v>183</v>
      </c>
      <c r="BL8" s="57">
        <v>193</v>
      </c>
      <c r="BM8" s="58">
        <v>376</v>
      </c>
      <c r="BN8" s="59">
        <v>41</v>
      </c>
      <c r="BO8" s="57">
        <v>36</v>
      </c>
      <c r="BP8" s="58">
        <v>77</v>
      </c>
      <c r="BQ8" s="56">
        <v>0</v>
      </c>
      <c r="BR8" s="57">
        <v>1</v>
      </c>
      <c r="BS8" s="57">
        <v>1</v>
      </c>
      <c r="BT8" s="57">
        <v>5</v>
      </c>
      <c r="BU8" s="57">
        <v>4</v>
      </c>
      <c r="BV8" s="57">
        <v>9</v>
      </c>
      <c r="BW8" s="57">
        <v>21</v>
      </c>
      <c r="BX8" s="57">
        <v>16</v>
      </c>
      <c r="BY8" s="57">
        <v>37</v>
      </c>
      <c r="BZ8" s="57">
        <v>13</v>
      </c>
      <c r="CA8" s="57">
        <v>15</v>
      </c>
      <c r="CB8" s="57">
        <v>28</v>
      </c>
      <c r="CC8" s="57">
        <v>2</v>
      </c>
      <c r="CD8" s="57">
        <v>0</v>
      </c>
      <c r="CE8" s="58">
        <v>2</v>
      </c>
      <c r="CF8" s="59">
        <v>20</v>
      </c>
      <c r="CG8" s="57">
        <v>19</v>
      </c>
      <c r="CH8" s="58">
        <v>39</v>
      </c>
      <c r="CI8" s="56">
        <v>2</v>
      </c>
      <c r="CJ8" s="57">
        <v>2</v>
      </c>
      <c r="CK8" s="57">
        <v>4</v>
      </c>
      <c r="CL8" s="57">
        <v>4</v>
      </c>
      <c r="CM8" s="57">
        <v>2</v>
      </c>
      <c r="CN8" s="57">
        <v>6</v>
      </c>
      <c r="CO8" s="57">
        <v>4</v>
      </c>
      <c r="CP8" s="57">
        <v>7</v>
      </c>
      <c r="CQ8" s="57">
        <v>11</v>
      </c>
      <c r="CR8" s="57">
        <v>10</v>
      </c>
      <c r="CS8" s="57">
        <v>7</v>
      </c>
      <c r="CT8" s="57">
        <v>17</v>
      </c>
      <c r="CU8" s="57">
        <v>0</v>
      </c>
      <c r="CV8" s="57">
        <v>1</v>
      </c>
      <c r="CW8" s="58">
        <v>1</v>
      </c>
    </row>
    <row r="9" spans="1:256" s="60" customFormat="1" ht="18" customHeight="1" x14ac:dyDescent="0.15">
      <c r="A9" s="61"/>
      <c r="B9" s="62" t="s">
        <v>48</v>
      </c>
      <c r="C9" s="63">
        <v>4408</v>
      </c>
      <c r="D9" s="64">
        <v>4075</v>
      </c>
      <c r="E9" s="65">
        <v>8483</v>
      </c>
      <c r="F9" s="63">
        <v>3280</v>
      </c>
      <c r="G9" s="64">
        <v>3040</v>
      </c>
      <c r="H9" s="65">
        <v>6320</v>
      </c>
      <c r="I9" s="66">
        <v>215</v>
      </c>
      <c r="J9" s="67">
        <v>171</v>
      </c>
      <c r="K9" s="67">
        <v>386</v>
      </c>
      <c r="L9" s="67">
        <v>295</v>
      </c>
      <c r="M9" s="67">
        <v>313</v>
      </c>
      <c r="N9" s="67">
        <v>608</v>
      </c>
      <c r="O9" s="67">
        <v>285</v>
      </c>
      <c r="P9" s="67">
        <v>254</v>
      </c>
      <c r="Q9" s="67">
        <v>539</v>
      </c>
      <c r="R9" s="67">
        <v>47</v>
      </c>
      <c r="S9" s="67">
        <v>39</v>
      </c>
      <c r="T9" s="67">
        <v>86</v>
      </c>
      <c r="U9" s="67">
        <v>63</v>
      </c>
      <c r="V9" s="67">
        <v>54</v>
      </c>
      <c r="W9" s="67">
        <v>117</v>
      </c>
      <c r="X9" s="67">
        <v>607</v>
      </c>
      <c r="Y9" s="67">
        <v>576</v>
      </c>
      <c r="Z9" s="67">
        <v>1183</v>
      </c>
      <c r="AA9" s="67">
        <v>328</v>
      </c>
      <c r="AB9" s="67">
        <v>268</v>
      </c>
      <c r="AC9" s="67">
        <v>596</v>
      </c>
      <c r="AD9" s="67">
        <v>387</v>
      </c>
      <c r="AE9" s="67">
        <v>385</v>
      </c>
      <c r="AF9" s="67">
        <v>772</v>
      </c>
      <c r="AG9" s="67">
        <v>397</v>
      </c>
      <c r="AH9" s="67">
        <v>381</v>
      </c>
      <c r="AI9" s="67">
        <v>778</v>
      </c>
      <c r="AJ9" s="67">
        <v>362</v>
      </c>
      <c r="AK9" s="67">
        <v>325</v>
      </c>
      <c r="AL9" s="67">
        <v>687</v>
      </c>
      <c r="AM9" s="67">
        <v>28</v>
      </c>
      <c r="AN9" s="67">
        <v>35</v>
      </c>
      <c r="AO9" s="67">
        <v>63</v>
      </c>
      <c r="AP9" s="67">
        <v>28</v>
      </c>
      <c r="AQ9" s="67">
        <v>35</v>
      </c>
      <c r="AR9" s="67">
        <v>63</v>
      </c>
      <c r="AS9" s="67">
        <v>17</v>
      </c>
      <c r="AT9" s="67">
        <v>10</v>
      </c>
      <c r="AU9" s="67">
        <v>27</v>
      </c>
      <c r="AV9" s="67">
        <v>32</v>
      </c>
      <c r="AW9" s="67">
        <v>19</v>
      </c>
      <c r="AX9" s="67">
        <v>51</v>
      </c>
      <c r="AY9" s="67">
        <v>133</v>
      </c>
      <c r="AZ9" s="67">
        <v>129</v>
      </c>
      <c r="BA9" s="67">
        <v>262</v>
      </c>
      <c r="BB9" s="67">
        <v>56</v>
      </c>
      <c r="BC9" s="67">
        <v>46</v>
      </c>
      <c r="BD9" s="68">
        <v>102</v>
      </c>
      <c r="BE9" s="69">
        <v>688</v>
      </c>
      <c r="BF9" s="67">
        <v>613</v>
      </c>
      <c r="BG9" s="68">
        <v>1301</v>
      </c>
      <c r="BH9" s="69">
        <v>94</v>
      </c>
      <c r="BI9" s="67">
        <v>83</v>
      </c>
      <c r="BJ9" s="68">
        <v>177</v>
      </c>
      <c r="BK9" s="69">
        <v>260</v>
      </c>
      <c r="BL9" s="67">
        <v>237</v>
      </c>
      <c r="BM9" s="68">
        <v>497</v>
      </c>
      <c r="BN9" s="69">
        <v>47</v>
      </c>
      <c r="BO9" s="67">
        <v>59</v>
      </c>
      <c r="BP9" s="68">
        <v>106</v>
      </c>
      <c r="BQ9" s="66">
        <v>2</v>
      </c>
      <c r="BR9" s="67">
        <v>2</v>
      </c>
      <c r="BS9" s="67">
        <v>4</v>
      </c>
      <c r="BT9" s="67">
        <v>8</v>
      </c>
      <c r="BU9" s="67">
        <v>14</v>
      </c>
      <c r="BV9" s="67">
        <v>22</v>
      </c>
      <c r="BW9" s="67">
        <v>25</v>
      </c>
      <c r="BX9" s="67">
        <v>32</v>
      </c>
      <c r="BY9" s="67">
        <v>57</v>
      </c>
      <c r="BZ9" s="67">
        <v>9</v>
      </c>
      <c r="CA9" s="67">
        <v>11</v>
      </c>
      <c r="CB9" s="67">
        <v>20</v>
      </c>
      <c r="CC9" s="67">
        <v>3</v>
      </c>
      <c r="CD9" s="67">
        <v>0</v>
      </c>
      <c r="CE9" s="68">
        <v>3</v>
      </c>
      <c r="CF9" s="69">
        <v>39</v>
      </c>
      <c r="CG9" s="67">
        <v>43</v>
      </c>
      <c r="CH9" s="68">
        <v>82</v>
      </c>
      <c r="CI9" s="66">
        <v>10</v>
      </c>
      <c r="CJ9" s="67">
        <v>7</v>
      </c>
      <c r="CK9" s="67">
        <v>17</v>
      </c>
      <c r="CL9" s="67">
        <v>8</v>
      </c>
      <c r="CM9" s="67">
        <v>8</v>
      </c>
      <c r="CN9" s="67">
        <v>16</v>
      </c>
      <c r="CO9" s="67">
        <v>9</v>
      </c>
      <c r="CP9" s="67">
        <v>8</v>
      </c>
      <c r="CQ9" s="67">
        <v>17</v>
      </c>
      <c r="CR9" s="67">
        <v>12</v>
      </c>
      <c r="CS9" s="67">
        <v>19</v>
      </c>
      <c r="CT9" s="67">
        <v>31</v>
      </c>
      <c r="CU9" s="67">
        <v>0</v>
      </c>
      <c r="CV9" s="67">
        <v>1</v>
      </c>
      <c r="CW9" s="68">
        <v>1</v>
      </c>
    </row>
    <row r="10" spans="1:256" s="60" customFormat="1" ht="18" customHeight="1" thickBot="1" x14ac:dyDescent="0.2">
      <c r="A10" s="61"/>
      <c r="B10" s="70" t="s">
        <v>49</v>
      </c>
      <c r="C10" s="71">
        <v>4487</v>
      </c>
      <c r="D10" s="72">
        <v>4355</v>
      </c>
      <c r="E10" s="73">
        <v>8842</v>
      </c>
      <c r="F10" s="74">
        <v>3315</v>
      </c>
      <c r="G10" s="75">
        <v>3196</v>
      </c>
      <c r="H10" s="73">
        <v>6511</v>
      </c>
      <c r="I10" s="76">
        <v>196</v>
      </c>
      <c r="J10" s="77">
        <v>187</v>
      </c>
      <c r="K10" s="77">
        <v>383</v>
      </c>
      <c r="L10" s="77">
        <v>319</v>
      </c>
      <c r="M10" s="77">
        <v>328</v>
      </c>
      <c r="N10" s="77">
        <v>647</v>
      </c>
      <c r="O10" s="77">
        <v>266</v>
      </c>
      <c r="P10" s="77">
        <v>294</v>
      </c>
      <c r="Q10" s="77">
        <v>560</v>
      </c>
      <c r="R10" s="77">
        <v>46</v>
      </c>
      <c r="S10" s="77">
        <v>51</v>
      </c>
      <c r="T10" s="77">
        <v>97</v>
      </c>
      <c r="U10" s="77">
        <v>76</v>
      </c>
      <c r="V10" s="77">
        <v>83</v>
      </c>
      <c r="W10" s="77">
        <v>159</v>
      </c>
      <c r="X10" s="77">
        <v>628</v>
      </c>
      <c r="Y10" s="77">
        <v>567</v>
      </c>
      <c r="Z10" s="77">
        <v>1195</v>
      </c>
      <c r="AA10" s="77">
        <v>379</v>
      </c>
      <c r="AB10" s="77">
        <v>348</v>
      </c>
      <c r="AC10" s="77">
        <v>727</v>
      </c>
      <c r="AD10" s="77">
        <v>346</v>
      </c>
      <c r="AE10" s="77">
        <v>371</v>
      </c>
      <c r="AF10" s="77">
        <v>717</v>
      </c>
      <c r="AG10" s="77">
        <v>386</v>
      </c>
      <c r="AH10" s="77">
        <v>347</v>
      </c>
      <c r="AI10" s="77">
        <v>733</v>
      </c>
      <c r="AJ10" s="77">
        <v>347</v>
      </c>
      <c r="AK10" s="77">
        <v>321</v>
      </c>
      <c r="AL10" s="77">
        <v>668</v>
      </c>
      <c r="AM10" s="77">
        <v>41</v>
      </c>
      <c r="AN10" s="77">
        <v>37</v>
      </c>
      <c r="AO10" s="77">
        <v>78</v>
      </c>
      <c r="AP10" s="77">
        <v>41</v>
      </c>
      <c r="AQ10" s="77">
        <v>31</v>
      </c>
      <c r="AR10" s="77">
        <v>72</v>
      </c>
      <c r="AS10" s="77">
        <v>30</v>
      </c>
      <c r="AT10" s="77">
        <v>23</v>
      </c>
      <c r="AU10" s="77">
        <v>53</v>
      </c>
      <c r="AV10" s="77">
        <v>29</v>
      </c>
      <c r="AW10" s="77">
        <v>28</v>
      </c>
      <c r="AX10" s="77">
        <v>57</v>
      </c>
      <c r="AY10" s="77">
        <v>131</v>
      </c>
      <c r="AZ10" s="77">
        <v>127</v>
      </c>
      <c r="BA10" s="77">
        <v>258</v>
      </c>
      <c r="BB10" s="77">
        <v>54</v>
      </c>
      <c r="BC10" s="77">
        <v>53</v>
      </c>
      <c r="BD10" s="78">
        <v>107</v>
      </c>
      <c r="BE10" s="79">
        <v>658</v>
      </c>
      <c r="BF10" s="77">
        <v>653</v>
      </c>
      <c r="BG10" s="78">
        <v>1311</v>
      </c>
      <c r="BH10" s="79">
        <v>102</v>
      </c>
      <c r="BI10" s="77">
        <v>103</v>
      </c>
      <c r="BJ10" s="78">
        <v>205</v>
      </c>
      <c r="BK10" s="79">
        <v>264</v>
      </c>
      <c r="BL10" s="77">
        <v>254</v>
      </c>
      <c r="BM10" s="78">
        <v>518</v>
      </c>
      <c r="BN10" s="79">
        <v>76</v>
      </c>
      <c r="BO10" s="77">
        <v>99</v>
      </c>
      <c r="BP10" s="78">
        <v>175</v>
      </c>
      <c r="BQ10" s="76">
        <v>2</v>
      </c>
      <c r="BR10" s="77">
        <v>0</v>
      </c>
      <c r="BS10" s="77">
        <v>2</v>
      </c>
      <c r="BT10" s="77">
        <v>21</v>
      </c>
      <c r="BU10" s="77">
        <v>14</v>
      </c>
      <c r="BV10" s="77">
        <v>35</v>
      </c>
      <c r="BW10" s="77">
        <v>31</v>
      </c>
      <c r="BX10" s="77">
        <v>69</v>
      </c>
      <c r="BY10" s="77">
        <v>100</v>
      </c>
      <c r="BZ10" s="77">
        <v>18</v>
      </c>
      <c r="CA10" s="77">
        <v>14</v>
      </c>
      <c r="CB10" s="77">
        <v>32</v>
      </c>
      <c r="CC10" s="77">
        <v>4</v>
      </c>
      <c r="CD10" s="77">
        <v>2</v>
      </c>
      <c r="CE10" s="78">
        <v>6</v>
      </c>
      <c r="CF10" s="79">
        <v>72</v>
      </c>
      <c r="CG10" s="77">
        <v>50</v>
      </c>
      <c r="CH10" s="78">
        <v>122</v>
      </c>
      <c r="CI10" s="76">
        <v>16</v>
      </c>
      <c r="CJ10" s="77">
        <v>9</v>
      </c>
      <c r="CK10" s="77">
        <v>25</v>
      </c>
      <c r="CL10" s="77">
        <v>13</v>
      </c>
      <c r="CM10" s="77">
        <v>1</v>
      </c>
      <c r="CN10" s="77">
        <v>14</v>
      </c>
      <c r="CO10" s="77">
        <v>14</v>
      </c>
      <c r="CP10" s="77">
        <v>6</v>
      </c>
      <c r="CQ10" s="77">
        <v>20</v>
      </c>
      <c r="CR10" s="77">
        <v>29</v>
      </c>
      <c r="CS10" s="77">
        <v>33</v>
      </c>
      <c r="CT10" s="77">
        <v>62</v>
      </c>
      <c r="CU10" s="77">
        <v>0</v>
      </c>
      <c r="CV10" s="77">
        <v>1</v>
      </c>
      <c r="CW10" s="78">
        <v>1</v>
      </c>
    </row>
    <row r="11" spans="1:256" s="50" customFormat="1" ht="18" customHeight="1" thickBot="1" x14ac:dyDescent="0.2">
      <c r="A11" s="80"/>
      <c r="B11" s="81" t="s">
        <v>50</v>
      </c>
      <c r="C11" s="82">
        <v>12660</v>
      </c>
      <c r="D11" s="83">
        <v>12080</v>
      </c>
      <c r="E11" s="84">
        <v>24740</v>
      </c>
      <c r="F11" s="82">
        <v>9409</v>
      </c>
      <c r="G11" s="83">
        <v>9006</v>
      </c>
      <c r="H11" s="84">
        <v>18415</v>
      </c>
      <c r="I11" s="85">
        <v>549</v>
      </c>
      <c r="J11" s="86">
        <v>486</v>
      </c>
      <c r="K11" s="86">
        <v>1035</v>
      </c>
      <c r="L11" s="86">
        <v>812</v>
      </c>
      <c r="M11" s="86">
        <v>847</v>
      </c>
      <c r="N11" s="86">
        <v>1659</v>
      </c>
      <c r="O11" s="86">
        <v>812</v>
      </c>
      <c r="P11" s="86">
        <v>833</v>
      </c>
      <c r="Q11" s="86">
        <v>1645</v>
      </c>
      <c r="R11" s="86">
        <v>128</v>
      </c>
      <c r="S11" s="86">
        <v>111</v>
      </c>
      <c r="T11" s="86">
        <v>239</v>
      </c>
      <c r="U11" s="86">
        <v>194</v>
      </c>
      <c r="V11" s="86">
        <v>191</v>
      </c>
      <c r="W11" s="86">
        <v>385</v>
      </c>
      <c r="X11" s="86">
        <v>1777</v>
      </c>
      <c r="Y11" s="86">
        <v>1652</v>
      </c>
      <c r="Z11" s="86">
        <v>3429</v>
      </c>
      <c r="AA11" s="86">
        <v>954</v>
      </c>
      <c r="AB11" s="86">
        <v>857</v>
      </c>
      <c r="AC11" s="86">
        <v>1811</v>
      </c>
      <c r="AD11" s="86">
        <v>1081</v>
      </c>
      <c r="AE11" s="86">
        <v>1126</v>
      </c>
      <c r="AF11" s="86">
        <v>2207</v>
      </c>
      <c r="AG11" s="86">
        <v>1154</v>
      </c>
      <c r="AH11" s="86">
        <v>1093</v>
      </c>
      <c r="AI11" s="86">
        <v>2247</v>
      </c>
      <c r="AJ11" s="86">
        <v>1068</v>
      </c>
      <c r="AK11" s="86">
        <v>985</v>
      </c>
      <c r="AL11" s="86">
        <v>2053</v>
      </c>
      <c r="AM11" s="86">
        <v>89</v>
      </c>
      <c r="AN11" s="86">
        <v>97</v>
      </c>
      <c r="AO11" s="86">
        <v>186</v>
      </c>
      <c r="AP11" s="86">
        <v>94</v>
      </c>
      <c r="AQ11" s="86">
        <v>88</v>
      </c>
      <c r="AR11" s="86">
        <v>182</v>
      </c>
      <c r="AS11" s="86">
        <v>57</v>
      </c>
      <c r="AT11" s="86">
        <v>46</v>
      </c>
      <c r="AU11" s="86">
        <v>103</v>
      </c>
      <c r="AV11" s="86">
        <v>80</v>
      </c>
      <c r="AW11" s="86">
        <v>61</v>
      </c>
      <c r="AX11" s="86">
        <v>141</v>
      </c>
      <c r="AY11" s="86">
        <v>405</v>
      </c>
      <c r="AZ11" s="86">
        <v>390</v>
      </c>
      <c r="BA11" s="86">
        <v>795</v>
      </c>
      <c r="BB11" s="86">
        <v>155</v>
      </c>
      <c r="BC11" s="86">
        <v>143</v>
      </c>
      <c r="BD11" s="87">
        <v>298</v>
      </c>
      <c r="BE11" s="88">
        <v>1979</v>
      </c>
      <c r="BF11" s="86">
        <v>1830</v>
      </c>
      <c r="BG11" s="87">
        <v>3809</v>
      </c>
      <c r="BH11" s="88">
        <v>270</v>
      </c>
      <c r="BI11" s="86">
        <v>254</v>
      </c>
      <c r="BJ11" s="87">
        <v>524</v>
      </c>
      <c r="BK11" s="88">
        <v>707</v>
      </c>
      <c r="BL11" s="86">
        <v>684</v>
      </c>
      <c r="BM11" s="87">
        <v>1391</v>
      </c>
      <c r="BN11" s="88">
        <v>164</v>
      </c>
      <c r="BO11" s="86">
        <v>194</v>
      </c>
      <c r="BP11" s="87">
        <v>358</v>
      </c>
      <c r="BQ11" s="85">
        <v>4</v>
      </c>
      <c r="BR11" s="86">
        <v>3</v>
      </c>
      <c r="BS11" s="86">
        <v>7</v>
      </c>
      <c r="BT11" s="86">
        <v>34</v>
      </c>
      <c r="BU11" s="86">
        <v>32</v>
      </c>
      <c r="BV11" s="86">
        <v>66</v>
      </c>
      <c r="BW11" s="86">
        <v>77</v>
      </c>
      <c r="BX11" s="86">
        <v>117</v>
      </c>
      <c r="BY11" s="86">
        <v>194</v>
      </c>
      <c r="BZ11" s="86">
        <v>40</v>
      </c>
      <c r="CA11" s="86">
        <v>40</v>
      </c>
      <c r="CB11" s="86">
        <v>80</v>
      </c>
      <c r="CC11" s="86">
        <v>9</v>
      </c>
      <c r="CD11" s="86">
        <v>2</v>
      </c>
      <c r="CE11" s="87">
        <v>11</v>
      </c>
      <c r="CF11" s="88">
        <v>131</v>
      </c>
      <c r="CG11" s="86">
        <v>112</v>
      </c>
      <c r="CH11" s="87">
        <v>243</v>
      </c>
      <c r="CI11" s="85">
        <v>28</v>
      </c>
      <c r="CJ11" s="86">
        <v>18</v>
      </c>
      <c r="CK11" s="86">
        <v>46</v>
      </c>
      <c r="CL11" s="86">
        <v>25</v>
      </c>
      <c r="CM11" s="86">
        <v>11</v>
      </c>
      <c r="CN11" s="86">
        <v>36</v>
      </c>
      <c r="CO11" s="86">
        <v>27</v>
      </c>
      <c r="CP11" s="86">
        <v>21</v>
      </c>
      <c r="CQ11" s="86">
        <v>48</v>
      </c>
      <c r="CR11" s="86">
        <v>51</v>
      </c>
      <c r="CS11" s="86">
        <v>59</v>
      </c>
      <c r="CT11" s="86">
        <v>110</v>
      </c>
      <c r="CU11" s="86">
        <v>0</v>
      </c>
      <c r="CV11" s="86">
        <v>3</v>
      </c>
      <c r="CW11" s="87">
        <v>3</v>
      </c>
    </row>
    <row r="12" spans="1:256" s="50" customFormat="1" ht="18" customHeight="1" thickBot="1" x14ac:dyDescent="0.2">
      <c r="A12" s="89"/>
      <c r="B12" s="90" t="s">
        <v>51</v>
      </c>
      <c r="C12" s="91">
        <v>13.913922715083308</v>
      </c>
      <c r="D12" s="92">
        <v>12.093060505345774</v>
      </c>
      <c r="E12" s="93">
        <v>12.961022632020116</v>
      </c>
      <c r="F12" s="91">
        <v>14.27422780508526</v>
      </c>
      <c r="G12" s="92">
        <v>12.417615751592532</v>
      </c>
      <c r="H12" s="93">
        <v>13.301599225668511</v>
      </c>
      <c r="I12" s="94">
        <v>14.93877551020408</v>
      </c>
      <c r="J12" s="92">
        <v>12.223340040241448</v>
      </c>
      <c r="K12" s="92">
        <v>13.527643445301269</v>
      </c>
      <c r="L12" s="92">
        <v>16.136724960254373</v>
      </c>
      <c r="M12" s="92">
        <v>14.478632478632477</v>
      </c>
      <c r="N12" s="92">
        <v>15.24535930895056</v>
      </c>
      <c r="O12" s="92">
        <v>13.887463656576021</v>
      </c>
      <c r="P12" s="92">
        <v>12.311557788944723</v>
      </c>
      <c r="Q12" s="92">
        <v>13.042099421232061</v>
      </c>
      <c r="R12" s="92">
        <v>8.5676037483266398</v>
      </c>
      <c r="S12" s="92">
        <v>7.1844660194174752</v>
      </c>
      <c r="T12" s="92">
        <v>7.8644290885159593</v>
      </c>
      <c r="U12" s="92">
        <v>9.4911937377690805</v>
      </c>
      <c r="V12" s="92">
        <v>8.7334247828074982</v>
      </c>
      <c r="W12" s="92">
        <v>9.0995036634365398</v>
      </c>
      <c r="X12" s="92">
        <v>15.97303370786517</v>
      </c>
      <c r="Y12" s="92">
        <v>13.68909512761021</v>
      </c>
      <c r="Z12" s="92">
        <v>14.78463329452852</v>
      </c>
      <c r="AA12" s="92">
        <v>14.676923076923076</v>
      </c>
      <c r="AB12" s="92">
        <v>11.650353452963568</v>
      </c>
      <c r="AC12" s="92">
        <v>13.070150115473442</v>
      </c>
      <c r="AD12" s="92">
        <v>15.558434081750145</v>
      </c>
      <c r="AE12" s="92">
        <v>14.441451840451455</v>
      </c>
      <c r="AF12" s="92">
        <v>14.967785690064428</v>
      </c>
      <c r="AG12" s="92">
        <v>14.315841706984244</v>
      </c>
      <c r="AH12" s="92">
        <v>12.996432818073721</v>
      </c>
      <c r="AI12" s="92">
        <v>13.642158946026351</v>
      </c>
      <c r="AJ12" s="92">
        <v>16.060150375939848</v>
      </c>
      <c r="AK12" s="92">
        <v>13.755062142158916</v>
      </c>
      <c r="AL12" s="92">
        <v>14.864962710882629</v>
      </c>
      <c r="AM12" s="92">
        <v>8.3411433926897836</v>
      </c>
      <c r="AN12" s="92">
        <v>8.2835183603757461</v>
      </c>
      <c r="AO12" s="92">
        <v>8.310991957104557</v>
      </c>
      <c r="AP12" s="92">
        <v>7.8268109908409658</v>
      </c>
      <c r="AQ12" s="92">
        <v>6.8911511354737662</v>
      </c>
      <c r="AR12" s="92">
        <v>7.3446327683615822</v>
      </c>
      <c r="AS12" s="92">
        <v>9.4370860927152318</v>
      </c>
      <c r="AT12" s="92">
        <v>6.7547723935389135</v>
      </c>
      <c r="AU12" s="92">
        <v>8.0155642023346303</v>
      </c>
      <c r="AV12" s="92">
        <v>7.4836295603367633</v>
      </c>
      <c r="AW12" s="92">
        <v>5.1914893617021276</v>
      </c>
      <c r="AX12" s="92">
        <v>6.2834224598930479</v>
      </c>
      <c r="AY12" s="92">
        <v>12.362637362637363</v>
      </c>
      <c r="AZ12" s="92">
        <v>10.773480662983426</v>
      </c>
      <c r="BA12" s="92">
        <v>11.528422273781903</v>
      </c>
      <c r="BB12" s="92">
        <v>11.715797430083144</v>
      </c>
      <c r="BC12" s="92">
        <v>9.6231493943472408</v>
      </c>
      <c r="BD12" s="93">
        <v>10.608757564969739</v>
      </c>
      <c r="BE12" s="91">
        <v>15.695138393211197</v>
      </c>
      <c r="BF12" s="92">
        <v>13.940732840709988</v>
      </c>
      <c r="BG12" s="93">
        <v>14.80027976375505</v>
      </c>
      <c r="BH12" s="91">
        <v>8.9581950895819507</v>
      </c>
      <c r="BI12" s="92">
        <v>7.4464966285546756</v>
      </c>
      <c r="BJ12" s="93">
        <v>8.1556420233463029</v>
      </c>
      <c r="BK12" s="91">
        <v>15.873372249663223</v>
      </c>
      <c r="BL12" s="92">
        <v>13.848957278801377</v>
      </c>
      <c r="BM12" s="93">
        <v>14.808900244863196</v>
      </c>
      <c r="BN12" s="91">
        <v>6.3987514631291456</v>
      </c>
      <c r="BO12" s="92">
        <v>6.4688229409803277</v>
      </c>
      <c r="BP12" s="93">
        <v>6.43653362099964</v>
      </c>
      <c r="BQ12" s="94">
        <v>2.8368794326241136</v>
      </c>
      <c r="BR12" s="92">
        <v>1.8292682926829267</v>
      </c>
      <c r="BS12" s="92">
        <v>2.2950819672131146</v>
      </c>
      <c r="BT12" s="92">
        <v>6.4272211720226844</v>
      </c>
      <c r="BU12" s="92">
        <v>5.1118210862619806</v>
      </c>
      <c r="BV12" s="92">
        <v>5.7142857142857144</v>
      </c>
      <c r="BW12" s="92">
        <v>6.6840277777777777</v>
      </c>
      <c r="BX12" s="92">
        <v>8.6666666666666679</v>
      </c>
      <c r="BY12" s="92">
        <v>7.7537969624300551</v>
      </c>
      <c r="BZ12" s="92">
        <v>6.5359477124183014</v>
      </c>
      <c r="CA12" s="92">
        <v>5.6258790436005626</v>
      </c>
      <c r="CB12" s="92">
        <v>6.0468631897203329</v>
      </c>
      <c r="CC12" s="92">
        <v>6.9767441860465116</v>
      </c>
      <c r="CD12" s="92">
        <v>1.3513513513513513</v>
      </c>
      <c r="CE12" s="93">
        <v>3.9711191335740073</v>
      </c>
      <c r="CF12" s="91">
        <v>5.3865131578947363</v>
      </c>
      <c r="CG12" s="92">
        <v>3.875432525951557</v>
      </c>
      <c r="CH12" s="93">
        <v>4.5659526493799323</v>
      </c>
      <c r="CI12" s="94">
        <v>7.9545454545454541</v>
      </c>
      <c r="CJ12" s="92">
        <v>4.1958041958041958</v>
      </c>
      <c r="CK12" s="92">
        <v>5.8898847631241997</v>
      </c>
      <c r="CL12" s="92">
        <v>5.9101654846335698</v>
      </c>
      <c r="CM12" s="92">
        <v>2.2088353413654618</v>
      </c>
      <c r="CN12" s="92">
        <v>3.9087947882736152</v>
      </c>
      <c r="CO12" s="92">
        <v>5.1625239005736141</v>
      </c>
      <c r="CP12" s="92">
        <v>3.4146341463414638</v>
      </c>
      <c r="CQ12" s="92">
        <v>4.2179261862917397</v>
      </c>
      <c r="CR12" s="92">
        <v>5.2200614124872056</v>
      </c>
      <c r="CS12" s="92">
        <v>5.166374781085814</v>
      </c>
      <c r="CT12" s="92">
        <v>5.1911278905143936</v>
      </c>
      <c r="CU12" s="92">
        <v>0</v>
      </c>
      <c r="CV12" s="92">
        <v>1.4563106796116505</v>
      </c>
      <c r="CW12" s="93">
        <v>0.82644628099173556</v>
      </c>
    </row>
    <row r="13" spans="1:256" s="60" customFormat="1" ht="18" customHeight="1" thickTop="1" x14ac:dyDescent="0.15">
      <c r="A13" s="51" t="s">
        <v>52</v>
      </c>
      <c r="B13" s="52" t="s">
        <v>53</v>
      </c>
      <c r="C13" s="53">
        <v>4915</v>
      </c>
      <c r="D13" s="54">
        <v>4691</v>
      </c>
      <c r="E13" s="55">
        <v>9606</v>
      </c>
      <c r="F13" s="53">
        <v>3817</v>
      </c>
      <c r="G13" s="54">
        <v>3604</v>
      </c>
      <c r="H13" s="55">
        <v>7421</v>
      </c>
      <c r="I13" s="56">
        <v>209</v>
      </c>
      <c r="J13" s="57">
        <v>170</v>
      </c>
      <c r="K13" s="57">
        <v>379</v>
      </c>
      <c r="L13" s="57">
        <v>301</v>
      </c>
      <c r="M13" s="57">
        <v>297</v>
      </c>
      <c r="N13" s="57">
        <v>598</v>
      </c>
      <c r="O13" s="57">
        <v>291</v>
      </c>
      <c r="P13" s="57">
        <v>257</v>
      </c>
      <c r="Q13" s="57">
        <v>548</v>
      </c>
      <c r="R13" s="57">
        <v>86</v>
      </c>
      <c r="S13" s="57">
        <v>75</v>
      </c>
      <c r="T13" s="57">
        <v>161</v>
      </c>
      <c r="U13" s="57">
        <v>72</v>
      </c>
      <c r="V13" s="57">
        <v>79</v>
      </c>
      <c r="W13" s="57">
        <v>151</v>
      </c>
      <c r="X13" s="57">
        <v>663</v>
      </c>
      <c r="Y13" s="57">
        <v>618</v>
      </c>
      <c r="Z13" s="57">
        <v>1281</v>
      </c>
      <c r="AA13" s="57">
        <v>380</v>
      </c>
      <c r="AB13" s="57">
        <v>424</v>
      </c>
      <c r="AC13" s="57">
        <v>804</v>
      </c>
      <c r="AD13" s="57">
        <v>418</v>
      </c>
      <c r="AE13" s="57">
        <v>381</v>
      </c>
      <c r="AF13" s="57">
        <v>799</v>
      </c>
      <c r="AG13" s="57">
        <v>665</v>
      </c>
      <c r="AH13" s="57">
        <v>577</v>
      </c>
      <c r="AI13" s="57">
        <v>1242</v>
      </c>
      <c r="AJ13" s="57">
        <v>344</v>
      </c>
      <c r="AK13" s="57">
        <v>371</v>
      </c>
      <c r="AL13" s="57">
        <v>715</v>
      </c>
      <c r="AM13" s="57">
        <v>63</v>
      </c>
      <c r="AN13" s="57">
        <v>41</v>
      </c>
      <c r="AO13" s="57">
        <v>104</v>
      </c>
      <c r="AP13" s="57">
        <v>49</v>
      </c>
      <c r="AQ13" s="57">
        <v>32</v>
      </c>
      <c r="AR13" s="57">
        <v>81</v>
      </c>
      <c r="AS13" s="57">
        <v>18</v>
      </c>
      <c r="AT13" s="57">
        <v>19</v>
      </c>
      <c r="AU13" s="57">
        <v>37</v>
      </c>
      <c r="AV13" s="57">
        <v>37</v>
      </c>
      <c r="AW13" s="57">
        <v>41</v>
      </c>
      <c r="AX13" s="57">
        <v>78</v>
      </c>
      <c r="AY13" s="57">
        <v>145</v>
      </c>
      <c r="AZ13" s="57">
        <v>150</v>
      </c>
      <c r="BA13" s="57">
        <v>295</v>
      </c>
      <c r="BB13" s="57">
        <v>76</v>
      </c>
      <c r="BC13" s="57">
        <v>72</v>
      </c>
      <c r="BD13" s="58">
        <v>148</v>
      </c>
      <c r="BE13" s="59">
        <v>589</v>
      </c>
      <c r="BF13" s="57">
        <v>567</v>
      </c>
      <c r="BG13" s="58">
        <v>1156</v>
      </c>
      <c r="BH13" s="59">
        <v>128</v>
      </c>
      <c r="BI13" s="57">
        <v>129</v>
      </c>
      <c r="BJ13" s="58">
        <v>257</v>
      </c>
      <c r="BK13" s="59">
        <v>213</v>
      </c>
      <c r="BL13" s="57">
        <v>236</v>
      </c>
      <c r="BM13" s="58">
        <v>449</v>
      </c>
      <c r="BN13" s="59">
        <v>87</v>
      </c>
      <c r="BO13" s="57">
        <v>80</v>
      </c>
      <c r="BP13" s="58">
        <v>167</v>
      </c>
      <c r="BQ13" s="56">
        <v>6</v>
      </c>
      <c r="BR13" s="57">
        <v>4</v>
      </c>
      <c r="BS13" s="57">
        <v>10</v>
      </c>
      <c r="BT13" s="57">
        <v>17</v>
      </c>
      <c r="BU13" s="57">
        <v>22</v>
      </c>
      <c r="BV13" s="57">
        <v>39</v>
      </c>
      <c r="BW13" s="57">
        <v>47</v>
      </c>
      <c r="BX13" s="57">
        <v>37</v>
      </c>
      <c r="BY13" s="57">
        <v>84</v>
      </c>
      <c r="BZ13" s="57">
        <v>16</v>
      </c>
      <c r="CA13" s="57">
        <v>15</v>
      </c>
      <c r="CB13" s="57">
        <v>31</v>
      </c>
      <c r="CC13" s="57">
        <v>1</v>
      </c>
      <c r="CD13" s="57">
        <v>2</v>
      </c>
      <c r="CE13" s="58">
        <v>3</v>
      </c>
      <c r="CF13" s="59">
        <v>81</v>
      </c>
      <c r="CG13" s="57">
        <v>75</v>
      </c>
      <c r="CH13" s="58">
        <v>156</v>
      </c>
      <c r="CI13" s="56">
        <v>12</v>
      </c>
      <c r="CJ13" s="57">
        <v>12</v>
      </c>
      <c r="CK13" s="57">
        <v>24</v>
      </c>
      <c r="CL13" s="57">
        <v>9</v>
      </c>
      <c r="CM13" s="57">
        <v>9</v>
      </c>
      <c r="CN13" s="57">
        <v>18</v>
      </c>
      <c r="CO13" s="57">
        <v>17</v>
      </c>
      <c r="CP13" s="57">
        <v>14</v>
      </c>
      <c r="CQ13" s="57">
        <v>31</v>
      </c>
      <c r="CR13" s="57">
        <v>41</v>
      </c>
      <c r="CS13" s="57">
        <v>37</v>
      </c>
      <c r="CT13" s="57">
        <v>78</v>
      </c>
      <c r="CU13" s="57">
        <v>2</v>
      </c>
      <c r="CV13" s="57">
        <v>3</v>
      </c>
      <c r="CW13" s="58">
        <v>5</v>
      </c>
    </row>
    <row r="14" spans="1:256" s="60" customFormat="1" ht="18" customHeight="1" x14ac:dyDescent="0.15">
      <c r="A14" s="61"/>
      <c r="B14" s="62" t="s">
        <v>54</v>
      </c>
      <c r="C14" s="63">
        <v>4594</v>
      </c>
      <c r="D14" s="64">
        <v>4609</v>
      </c>
      <c r="E14" s="65">
        <v>9203</v>
      </c>
      <c r="F14" s="63">
        <v>3577</v>
      </c>
      <c r="G14" s="64">
        <v>3509</v>
      </c>
      <c r="H14" s="65">
        <v>7086</v>
      </c>
      <c r="I14" s="66">
        <v>262</v>
      </c>
      <c r="J14" s="67">
        <v>161</v>
      </c>
      <c r="K14" s="67">
        <v>423</v>
      </c>
      <c r="L14" s="67">
        <v>226</v>
      </c>
      <c r="M14" s="67">
        <v>194</v>
      </c>
      <c r="N14" s="67">
        <v>420</v>
      </c>
      <c r="O14" s="67">
        <v>265</v>
      </c>
      <c r="P14" s="67">
        <v>287</v>
      </c>
      <c r="Q14" s="67">
        <v>552</v>
      </c>
      <c r="R14" s="67">
        <v>108</v>
      </c>
      <c r="S14" s="67">
        <v>64</v>
      </c>
      <c r="T14" s="67">
        <v>172</v>
      </c>
      <c r="U14" s="67">
        <v>94</v>
      </c>
      <c r="V14" s="67">
        <v>69</v>
      </c>
      <c r="W14" s="67">
        <v>163</v>
      </c>
      <c r="X14" s="67">
        <v>550</v>
      </c>
      <c r="Y14" s="67">
        <v>568</v>
      </c>
      <c r="Z14" s="67">
        <v>1118</v>
      </c>
      <c r="AA14" s="67">
        <v>280</v>
      </c>
      <c r="AB14" s="67">
        <v>413</v>
      </c>
      <c r="AC14" s="67">
        <v>693</v>
      </c>
      <c r="AD14" s="67">
        <v>367</v>
      </c>
      <c r="AE14" s="67">
        <v>376</v>
      </c>
      <c r="AF14" s="67">
        <v>743</v>
      </c>
      <c r="AG14" s="67">
        <v>742</v>
      </c>
      <c r="AH14" s="67">
        <v>677</v>
      </c>
      <c r="AI14" s="67">
        <v>1419</v>
      </c>
      <c r="AJ14" s="67">
        <v>340</v>
      </c>
      <c r="AK14" s="67">
        <v>361</v>
      </c>
      <c r="AL14" s="67">
        <v>701</v>
      </c>
      <c r="AM14" s="67">
        <v>56</v>
      </c>
      <c r="AN14" s="67">
        <v>53</v>
      </c>
      <c r="AO14" s="67">
        <v>109</v>
      </c>
      <c r="AP14" s="67">
        <v>44</v>
      </c>
      <c r="AQ14" s="67">
        <v>45</v>
      </c>
      <c r="AR14" s="67">
        <v>89</v>
      </c>
      <c r="AS14" s="67">
        <v>27</v>
      </c>
      <c r="AT14" s="67">
        <v>18</v>
      </c>
      <c r="AU14" s="67">
        <v>45</v>
      </c>
      <c r="AV14" s="67">
        <v>36</v>
      </c>
      <c r="AW14" s="67">
        <v>37</v>
      </c>
      <c r="AX14" s="67">
        <v>73</v>
      </c>
      <c r="AY14" s="67">
        <v>117</v>
      </c>
      <c r="AZ14" s="67">
        <v>133</v>
      </c>
      <c r="BA14" s="67">
        <v>250</v>
      </c>
      <c r="BB14" s="67">
        <v>63</v>
      </c>
      <c r="BC14" s="67">
        <v>53</v>
      </c>
      <c r="BD14" s="68">
        <v>116</v>
      </c>
      <c r="BE14" s="69">
        <v>586</v>
      </c>
      <c r="BF14" s="67">
        <v>596</v>
      </c>
      <c r="BG14" s="68">
        <v>1182</v>
      </c>
      <c r="BH14" s="69">
        <v>102</v>
      </c>
      <c r="BI14" s="67">
        <v>159</v>
      </c>
      <c r="BJ14" s="68">
        <v>261</v>
      </c>
      <c r="BK14" s="69">
        <v>203</v>
      </c>
      <c r="BL14" s="67">
        <v>215</v>
      </c>
      <c r="BM14" s="68">
        <v>418</v>
      </c>
      <c r="BN14" s="69">
        <v>71</v>
      </c>
      <c r="BO14" s="67">
        <v>73</v>
      </c>
      <c r="BP14" s="68">
        <v>144</v>
      </c>
      <c r="BQ14" s="66">
        <v>3</v>
      </c>
      <c r="BR14" s="67">
        <v>4</v>
      </c>
      <c r="BS14" s="67">
        <v>7</v>
      </c>
      <c r="BT14" s="67">
        <v>13</v>
      </c>
      <c r="BU14" s="67">
        <v>14</v>
      </c>
      <c r="BV14" s="67">
        <v>27</v>
      </c>
      <c r="BW14" s="67">
        <v>35</v>
      </c>
      <c r="BX14" s="67">
        <v>40</v>
      </c>
      <c r="BY14" s="67">
        <v>75</v>
      </c>
      <c r="BZ14" s="67">
        <v>17</v>
      </c>
      <c r="CA14" s="67">
        <v>12</v>
      </c>
      <c r="CB14" s="67">
        <v>29</v>
      </c>
      <c r="CC14" s="67">
        <v>3</v>
      </c>
      <c r="CD14" s="67">
        <v>3</v>
      </c>
      <c r="CE14" s="68">
        <v>6</v>
      </c>
      <c r="CF14" s="69">
        <v>55</v>
      </c>
      <c r="CG14" s="67">
        <v>57</v>
      </c>
      <c r="CH14" s="68">
        <v>112</v>
      </c>
      <c r="CI14" s="66">
        <v>5</v>
      </c>
      <c r="CJ14" s="67">
        <v>12</v>
      </c>
      <c r="CK14" s="67">
        <v>17</v>
      </c>
      <c r="CL14" s="67">
        <v>6</v>
      </c>
      <c r="CM14" s="67">
        <v>9</v>
      </c>
      <c r="CN14" s="67">
        <v>15</v>
      </c>
      <c r="CO14" s="67">
        <v>12</v>
      </c>
      <c r="CP14" s="67">
        <v>12</v>
      </c>
      <c r="CQ14" s="67">
        <v>24</v>
      </c>
      <c r="CR14" s="67">
        <v>30</v>
      </c>
      <c r="CS14" s="67">
        <v>20</v>
      </c>
      <c r="CT14" s="67">
        <v>50</v>
      </c>
      <c r="CU14" s="67">
        <v>2</v>
      </c>
      <c r="CV14" s="67">
        <v>4</v>
      </c>
      <c r="CW14" s="68">
        <v>6</v>
      </c>
    </row>
    <row r="15" spans="1:256" s="60" customFormat="1" ht="18" customHeight="1" x14ac:dyDescent="0.15">
      <c r="A15" s="61"/>
      <c r="B15" s="62" t="s">
        <v>55</v>
      </c>
      <c r="C15" s="63">
        <v>4219</v>
      </c>
      <c r="D15" s="64">
        <v>4064</v>
      </c>
      <c r="E15" s="65">
        <v>8283</v>
      </c>
      <c r="F15" s="63">
        <v>3084</v>
      </c>
      <c r="G15" s="64">
        <v>3090</v>
      </c>
      <c r="H15" s="65">
        <v>6174</v>
      </c>
      <c r="I15" s="66">
        <v>186</v>
      </c>
      <c r="J15" s="67">
        <v>148</v>
      </c>
      <c r="K15" s="67">
        <v>334</v>
      </c>
      <c r="L15" s="67">
        <v>164</v>
      </c>
      <c r="M15" s="67">
        <v>156</v>
      </c>
      <c r="N15" s="67">
        <v>320</v>
      </c>
      <c r="O15" s="67">
        <v>281</v>
      </c>
      <c r="P15" s="67">
        <v>306</v>
      </c>
      <c r="Q15" s="67">
        <v>587</v>
      </c>
      <c r="R15" s="67">
        <v>45</v>
      </c>
      <c r="S15" s="67">
        <v>31</v>
      </c>
      <c r="T15" s="67">
        <v>76</v>
      </c>
      <c r="U15" s="67">
        <v>72</v>
      </c>
      <c r="V15" s="67">
        <v>63</v>
      </c>
      <c r="W15" s="67">
        <v>135</v>
      </c>
      <c r="X15" s="67">
        <v>541</v>
      </c>
      <c r="Y15" s="67">
        <v>557</v>
      </c>
      <c r="Z15" s="67">
        <v>1098</v>
      </c>
      <c r="AA15" s="67">
        <v>273</v>
      </c>
      <c r="AB15" s="67">
        <v>263</v>
      </c>
      <c r="AC15" s="67">
        <v>536</v>
      </c>
      <c r="AD15" s="67">
        <v>341</v>
      </c>
      <c r="AE15" s="67">
        <v>394</v>
      </c>
      <c r="AF15" s="67">
        <v>735</v>
      </c>
      <c r="AG15" s="67">
        <v>505</v>
      </c>
      <c r="AH15" s="67">
        <v>490</v>
      </c>
      <c r="AI15" s="67">
        <v>995</v>
      </c>
      <c r="AJ15" s="67">
        <v>384</v>
      </c>
      <c r="AK15" s="67">
        <v>385</v>
      </c>
      <c r="AL15" s="67">
        <v>769</v>
      </c>
      <c r="AM15" s="67">
        <v>53</v>
      </c>
      <c r="AN15" s="67">
        <v>43</v>
      </c>
      <c r="AO15" s="67">
        <v>96</v>
      </c>
      <c r="AP15" s="67">
        <v>26</v>
      </c>
      <c r="AQ15" s="67">
        <v>23</v>
      </c>
      <c r="AR15" s="67">
        <v>49</v>
      </c>
      <c r="AS15" s="67">
        <v>11</v>
      </c>
      <c r="AT15" s="67">
        <v>14</v>
      </c>
      <c r="AU15" s="67">
        <v>25</v>
      </c>
      <c r="AV15" s="67">
        <v>38</v>
      </c>
      <c r="AW15" s="67">
        <v>33</v>
      </c>
      <c r="AX15" s="67">
        <v>71</v>
      </c>
      <c r="AY15" s="67">
        <v>127</v>
      </c>
      <c r="AZ15" s="67">
        <v>140</v>
      </c>
      <c r="BA15" s="67">
        <v>267</v>
      </c>
      <c r="BB15" s="67">
        <v>37</v>
      </c>
      <c r="BC15" s="67">
        <v>44</v>
      </c>
      <c r="BD15" s="68">
        <v>81</v>
      </c>
      <c r="BE15" s="69">
        <v>746</v>
      </c>
      <c r="BF15" s="67">
        <v>625</v>
      </c>
      <c r="BG15" s="68">
        <v>1371</v>
      </c>
      <c r="BH15" s="69">
        <v>83</v>
      </c>
      <c r="BI15" s="67">
        <v>91</v>
      </c>
      <c r="BJ15" s="68">
        <v>174</v>
      </c>
      <c r="BK15" s="69">
        <v>187</v>
      </c>
      <c r="BL15" s="67">
        <v>167</v>
      </c>
      <c r="BM15" s="68">
        <v>354</v>
      </c>
      <c r="BN15" s="69">
        <v>72</v>
      </c>
      <c r="BO15" s="67">
        <v>53</v>
      </c>
      <c r="BP15" s="68">
        <v>125</v>
      </c>
      <c r="BQ15" s="66">
        <v>2</v>
      </c>
      <c r="BR15" s="67">
        <v>0</v>
      </c>
      <c r="BS15" s="67">
        <v>2</v>
      </c>
      <c r="BT15" s="67">
        <v>12</v>
      </c>
      <c r="BU15" s="67">
        <v>7</v>
      </c>
      <c r="BV15" s="67">
        <v>19</v>
      </c>
      <c r="BW15" s="67">
        <v>34</v>
      </c>
      <c r="BX15" s="67">
        <v>36</v>
      </c>
      <c r="BY15" s="67">
        <v>70</v>
      </c>
      <c r="BZ15" s="67">
        <v>16</v>
      </c>
      <c r="CA15" s="67">
        <v>8</v>
      </c>
      <c r="CB15" s="67">
        <v>24</v>
      </c>
      <c r="CC15" s="67">
        <v>8</v>
      </c>
      <c r="CD15" s="67">
        <v>2</v>
      </c>
      <c r="CE15" s="68">
        <v>10</v>
      </c>
      <c r="CF15" s="69">
        <v>47</v>
      </c>
      <c r="CG15" s="67">
        <v>38</v>
      </c>
      <c r="CH15" s="68">
        <v>85</v>
      </c>
      <c r="CI15" s="66">
        <v>6</v>
      </c>
      <c r="CJ15" s="67">
        <v>4</v>
      </c>
      <c r="CK15" s="67">
        <v>10</v>
      </c>
      <c r="CL15" s="67">
        <v>7</v>
      </c>
      <c r="CM15" s="67">
        <v>5</v>
      </c>
      <c r="CN15" s="67">
        <v>12</v>
      </c>
      <c r="CO15" s="67">
        <v>10</v>
      </c>
      <c r="CP15" s="67">
        <v>8</v>
      </c>
      <c r="CQ15" s="67">
        <v>18</v>
      </c>
      <c r="CR15" s="67">
        <v>19</v>
      </c>
      <c r="CS15" s="67">
        <v>19</v>
      </c>
      <c r="CT15" s="67">
        <v>38</v>
      </c>
      <c r="CU15" s="67">
        <v>5</v>
      </c>
      <c r="CV15" s="67">
        <v>2</v>
      </c>
      <c r="CW15" s="68">
        <v>7</v>
      </c>
    </row>
    <row r="16" spans="1:256" s="60" customFormat="1" ht="18" customHeight="1" x14ac:dyDescent="0.15">
      <c r="A16" s="61"/>
      <c r="B16" s="62" t="s">
        <v>56</v>
      </c>
      <c r="C16" s="63">
        <v>4760</v>
      </c>
      <c r="D16" s="64">
        <v>4690</v>
      </c>
      <c r="E16" s="65">
        <v>9450</v>
      </c>
      <c r="F16" s="63">
        <v>3509</v>
      </c>
      <c r="G16" s="64">
        <v>3531</v>
      </c>
      <c r="H16" s="65">
        <v>7040</v>
      </c>
      <c r="I16" s="66">
        <v>178</v>
      </c>
      <c r="J16" s="67">
        <v>146</v>
      </c>
      <c r="K16" s="67">
        <v>324</v>
      </c>
      <c r="L16" s="67">
        <v>211</v>
      </c>
      <c r="M16" s="67">
        <v>225</v>
      </c>
      <c r="N16" s="67">
        <v>436</v>
      </c>
      <c r="O16" s="67">
        <v>341</v>
      </c>
      <c r="P16" s="67">
        <v>343</v>
      </c>
      <c r="Q16" s="67">
        <v>684</v>
      </c>
      <c r="R16" s="67">
        <v>43</v>
      </c>
      <c r="S16" s="67">
        <v>54</v>
      </c>
      <c r="T16" s="67">
        <v>97</v>
      </c>
      <c r="U16" s="67">
        <v>115</v>
      </c>
      <c r="V16" s="67">
        <v>82</v>
      </c>
      <c r="W16" s="67">
        <v>197</v>
      </c>
      <c r="X16" s="67">
        <v>616</v>
      </c>
      <c r="Y16" s="67">
        <v>624</v>
      </c>
      <c r="Z16" s="67">
        <v>1240</v>
      </c>
      <c r="AA16" s="67">
        <v>287</v>
      </c>
      <c r="AB16" s="67">
        <v>297</v>
      </c>
      <c r="AC16" s="67">
        <v>584</v>
      </c>
      <c r="AD16" s="67">
        <v>404</v>
      </c>
      <c r="AE16" s="67">
        <v>448</v>
      </c>
      <c r="AF16" s="67">
        <v>852</v>
      </c>
      <c r="AG16" s="67">
        <v>497</v>
      </c>
      <c r="AH16" s="67">
        <v>498</v>
      </c>
      <c r="AI16" s="67">
        <v>995</v>
      </c>
      <c r="AJ16" s="67">
        <v>421</v>
      </c>
      <c r="AK16" s="67">
        <v>448</v>
      </c>
      <c r="AL16" s="67">
        <v>869</v>
      </c>
      <c r="AM16" s="67">
        <v>55</v>
      </c>
      <c r="AN16" s="67">
        <v>44</v>
      </c>
      <c r="AO16" s="67">
        <v>99</v>
      </c>
      <c r="AP16" s="67">
        <v>34</v>
      </c>
      <c r="AQ16" s="67">
        <v>31</v>
      </c>
      <c r="AR16" s="67">
        <v>65</v>
      </c>
      <c r="AS16" s="67">
        <v>19</v>
      </c>
      <c r="AT16" s="67">
        <v>16</v>
      </c>
      <c r="AU16" s="67">
        <v>35</v>
      </c>
      <c r="AV16" s="67">
        <v>40</v>
      </c>
      <c r="AW16" s="67">
        <v>29</v>
      </c>
      <c r="AX16" s="67">
        <v>69</v>
      </c>
      <c r="AY16" s="67">
        <v>198</v>
      </c>
      <c r="AZ16" s="67">
        <v>189</v>
      </c>
      <c r="BA16" s="67">
        <v>387</v>
      </c>
      <c r="BB16" s="67">
        <v>50</v>
      </c>
      <c r="BC16" s="67">
        <v>57</v>
      </c>
      <c r="BD16" s="68">
        <v>107</v>
      </c>
      <c r="BE16" s="69">
        <v>814</v>
      </c>
      <c r="BF16" s="67">
        <v>718</v>
      </c>
      <c r="BG16" s="68">
        <v>1532</v>
      </c>
      <c r="BH16" s="69">
        <v>88</v>
      </c>
      <c r="BI16" s="67">
        <v>92</v>
      </c>
      <c r="BJ16" s="68">
        <v>180</v>
      </c>
      <c r="BK16" s="69">
        <v>214</v>
      </c>
      <c r="BL16" s="67">
        <v>233</v>
      </c>
      <c r="BM16" s="68">
        <v>447</v>
      </c>
      <c r="BN16" s="69">
        <v>73</v>
      </c>
      <c r="BO16" s="67">
        <v>69</v>
      </c>
      <c r="BP16" s="68">
        <v>142</v>
      </c>
      <c r="BQ16" s="66">
        <v>3</v>
      </c>
      <c r="BR16" s="67">
        <v>2</v>
      </c>
      <c r="BS16" s="67">
        <v>5</v>
      </c>
      <c r="BT16" s="67">
        <v>19</v>
      </c>
      <c r="BU16" s="67">
        <v>8</v>
      </c>
      <c r="BV16" s="67">
        <v>27</v>
      </c>
      <c r="BW16" s="67">
        <v>34</v>
      </c>
      <c r="BX16" s="67">
        <v>44</v>
      </c>
      <c r="BY16" s="67">
        <v>78</v>
      </c>
      <c r="BZ16" s="67">
        <v>15</v>
      </c>
      <c r="CA16" s="67">
        <v>15</v>
      </c>
      <c r="CB16" s="67">
        <v>30</v>
      </c>
      <c r="CC16" s="67">
        <v>2</v>
      </c>
      <c r="CD16" s="67">
        <v>0</v>
      </c>
      <c r="CE16" s="68">
        <v>2</v>
      </c>
      <c r="CF16" s="69">
        <v>62</v>
      </c>
      <c r="CG16" s="67">
        <v>47</v>
      </c>
      <c r="CH16" s="68">
        <v>109</v>
      </c>
      <c r="CI16" s="66">
        <v>7</v>
      </c>
      <c r="CJ16" s="67">
        <v>13</v>
      </c>
      <c r="CK16" s="67">
        <v>20</v>
      </c>
      <c r="CL16" s="67">
        <v>13</v>
      </c>
      <c r="CM16" s="67">
        <v>10</v>
      </c>
      <c r="CN16" s="67">
        <v>23</v>
      </c>
      <c r="CO16" s="67">
        <v>19</v>
      </c>
      <c r="CP16" s="67">
        <v>8</v>
      </c>
      <c r="CQ16" s="67">
        <v>27</v>
      </c>
      <c r="CR16" s="67">
        <v>19</v>
      </c>
      <c r="CS16" s="67">
        <v>15</v>
      </c>
      <c r="CT16" s="67">
        <v>34</v>
      </c>
      <c r="CU16" s="67">
        <v>4</v>
      </c>
      <c r="CV16" s="67">
        <v>1</v>
      </c>
      <c r="CW16" s="68">
        <v>5</v>
      </c>
    </row>
    <row r="17" spans="1:101" s="60" customFormat="1" ht="18" customHeight="1" x14ac:dyDescent="0.15">
      <c r="A17" s="61"/>
      <c r="B17" s="62" t="s">
        <v>57</v>
      </c>
      <c r="C17" s="63">
        <v>5448</v>
      </c>
      <c r="D17" s="64">
        <v>5558</v>
      </c>
      <c r="E17" s="65">
        <v>11006</v>
      </c>
      <c r="F17" s="63">
        <v>3968</v>
      </c>
      <c r="G17" s="64">
        <v>4121</v>
      </c>
      <c r="H17" s="65">
        <v>8089</v>
      </c>
      <c r="I17" s="66">
        <v>192</v>
      </c>
      <c r="J17" s="67">
        <v>235</v>
      </c>
      <c r="K17" s="67">
        <v>427</v>
      </c>
      <c r="L17" s="67">
        <v>268</v>
      </c>
      <c r="M17" s="67">
        <v>300</v>
      </c>
      <c r="N17" s="67">
        <v>568</v>
      </c>
      <c r="O17" s="67">
        <v>351</v>
      </c>
      <c r="P17" s="67">
        <v>400</v>
      </c>
      <c r="Q17" s="67">
        <v>751</v>
      </c>
      <c r="R17" s="67">
        <v>65</v>
      </c>
      <c r="S17" s="67">
        <v>52</v>
      </c>
      <c r="T17" s="67">
        <v>117</v>
      </c>
      <c r="U17" s="67">
        <v>113</v>
      </c>
      <c r="V17" s="67">
        <v>91</v>
      </c>
      <c r="W17" s="67">
        <v>204</v>
      </c>
      <c r="X17" s="67">
        <v>687</v>
      </c>
      <c r="Y17" s="67">
        <v>753</v>
      </c>
      <c r="Z17" s="67">
        <v>1440</v>
      </c>
      <c r="AA17" s="67">
        <v>330</v>
      </c>
      <c r="AB17" s="67">
        <v>367</v>
      </c>
      <c r="AC17" s="67">
        <v>697</v>
      </c>
      <c r="AD17" s="67">
        <v>444</v>
      </c>
      <c r="AE17" s="67">
        <v>488</v>
      </c>
      <c r="AF17" s="67">
        <v>932</v>
      </c>
      <c r="AG17" s="67">
        <v>591</v>
      </c>
      <c r="AH17" s="67">
        <v>524</v>
      </c>
      <c r="AI17" s="67">
        <v>1115</v>
      </c>
      <c r="AJ17" s="67">
        <v>483</v>
      </c>
      <c r="AK17" s="67">
        <v>501</v>
      </c>
      <c r="AL17" s="67">
        <v>984</v>
      </c>
      <c r="AM17" s="67">
        <v>50</v>
      </c>
      <c r="AN17" s="67">
        <v>45</v>
      </c>
      <c r="AO17" s="67">
        <v>95</v>
      </c>
      <c r="AP17" s="67">
        <v>68</v>
      </c>
      <c r="AQ17" s="67">
        <v>58</v>
      </c>
      <c r="AR17" s="67">
        <v>126</v>
      </c>
      <c r="AS17" s="67">
        <v>31</v>
      </c>
      <c r="AT17" s="67">
        <v>26</v>
      </c>
      <c r="AU17" s="67">
        <v>57</v>
      </c>
      <c r="AV17" s="67">
        <v>42</v>
      </c>
      <c r="AW17" s="67">
        <v>44</v>
      </c>
      <c r="AX17" s="67">
        <v>86</v>
      </c>
      <c r="AY17" s="67">
        <v>186</v>
      </c>
      <c r="AZ17" s="67">
        <v>169</v>
      </c>
      <c r="BA17" s="67">
        <v>355</v>
      </c>
      <c r="BB17" s="67">
        <v>67</v>
      </c>
      <c r="BC17" s="67">
        <v>68</v>
      </c>
      <c r="BD17" s="68">
        <v>135</v>
      </c>
      <c r="BE17" s="69">
        <v>911</v>
      </c>
      <c r="BF17" s="67">
        <v>882</v>
      </c>
      <c r="BG17" s="68">
        <v>1793</v>
      </c>
      <c r="BH17" s="69">
        <v>130</v>
      </c>
      <c r="BI17" s="67">
        <v>126</v>
      </c>
      <c r="BJ17" s="68">
        <v>256</v>
      </c>
      <c r="BK17" s="69">
        <v>273</v>
      </c>
      <c r="BL17" s="67">
        <v>284</v>
      </c>
      <c r="BM17" s="68">
        <v>557</v>
      </c>
      <c r="BN17" s="69">
        <v>76</v>
      </c>
      <c r="BO17" s="67">
        <v>75</v>
      </c>
      <c r="BP17" s="68">
        <v>151</v>
      </c>
      <c r="BQ17" s="66">
        <v>5</v>
      </c>
      <c r="BR17" s="67">
        <v>3</v>
      </c>
      <c r="BS17" s="67">
        <v>8</v>
      </c>
      <c r="BT17" s="67">
        <v>10</v>
      </c>
      <c r="BU17" s="67">
        <v>14</v>
      </c>
      <c r="BV17" s="67">
        <v>24</v>
      </c>
      <c r="BW17" s="67">
        <v>47</v>
      </c>
      <c r="BX17" s="67">
        <v>33</v>
      </c>
      <c r="BY17" s="67">
        <v>80</v>
      </c>
      <c r="BZ17" s="67">
        <v>13</v>
      </c>
      <c r="CA17" s="67">
        <v>23</v>
      </c>
      <c r="CB17" s="67">
        <v>36</v>
      </c>
      <c r="CC17" s="67">
        <v>1</v>
      </c>
      <c r="CD17" s="67">
        <v>2</v>
      </c>
      <c r="CE17" s="68">
        <v>3</v>
      </c>
      <c r="CF17" s="69">
        <v>90</v>
      </c>
      <c r="CG17" s="67">
        <v>70</v>
      </c>
      <c r="CH17" s="68">
        <v>160</v>
      </c>
      <c r="CI17" s="66">
        <v>11</v>
      </c>
      <c r="CJ17" s="67">
        <v>8</v>
      </c>
      <c r="CK17" s="67">
        <v>19</v>
      </c>
      <c r="CL17" s="67">
        <v>10</v>
      </c>
      <c r="CM17" s="67">
        <v>9</v>
      </c>
      <c r="CN17" s="67">
        <v>19</v>
      </c>
      <c r="CO17" s="67">
        <v>23</v>
      </c>
      <c r="CP17" s="67">
        <v>14</v>
      </c>
      <c r="CQ17" s="67">
        <v>37</v>
      </c>
      <c r="CR17" s="67">
        <v>45</v>
      </c>
      <c r="CS17" s="67">
        <v>38</v>
      </c>
      <c r="CT17" s="67">
        <v>83</v>
      </c>
      <c r="CU17" s="67">
        <v>1</v>
      </c>
      <c r="CV17" s="67">
        <v>1</v>
      </c>
      <c r="CW17" s="68">
        <v>2</v>
      </c>
    </row>
    <row r="18" spans="1:101" s="60" customFormat="1" ht="18" customHeight="1" x14ac:dyDescent="0.15">
      <c r="A18" s="61"/>
      <c r="B18" s="62" t="s">
        <v>58</v>
      </c>
      <c r="C18" s="63">
        <v>6404</v>
      </c>
      <c r="D18" s="64">
        <v>6322</v>
      </c>
      <c r="E18" s="65">
        <v>12726</v>
      </c>
      <c r="F18" s="63">
        <v>4734</v>
      </c>
      <c r="G18" s="64">
        <v>4674</v>
      </c>
      <c r="H18" s="65">
        <v>9408</v>
      </c>
      <c r="I18" s="66">
        <v>237</v>
      </c>
      <c r="J18" s="67">
        <v>262</v>
      </c>
      <c r="K18" s="67">
        <v>499</v>
      </c>
      <c r="L18" s="67">
        <v>392</v>
      </c>
      <c r="M18" s="67">
        <v>446</v>
      </c>
      <c r="N18" s="67">
        <v>838</v>
      </c>
      <c r="O18" s="67">
        <v>453</v>
      </c>
      <c r="P18" s="67">
        <v>444</v>
      </c>
      <c r="Q18" s="67">
        <v>897</v>
      </c>
      <c r="R18" s="67">
        <v>99</v>
      </c>
      <c r="S18" s="67">
        <v>70</v>
      </c>
      <c r="T18" s="67">
        <v>169</v>
      </c>
      <c r="U18" s="67">
        <v>126</v>
      </c>
      <c r="V18" s="67">
        <v>125</v>
      </c>
      <c r="W18" s="67">
        <v>251</v>
      </c>
      <c r="X18" s="67">
        <v>833</v>
      </c>
      <c r="Y18" s="67">
        <v>767</v>
      </c>
      <c r="Z18" s="67">
        <v>1600</v>
      </c>
      <c r="AA18" s="67">
        <v>471</v>
      </c>
      <c r="AB18" s="67">
        <v>493</v>
      </c>
      <c r="AC18" s="67">
        <v>964</v>
      </c>
      <c r="AD18" s="67">
        <v>524</v>
      </c>
      <c r="AE18" s="67">
        <v>545</v>
      </c>
      <c r="AF18" s="67">
        <v>1069</v>
      </c>
      <c r="AG18" s="67">
        <v>520</v>
      </c>
      <c r="AH18" s="67">
        <v>495</v>
      </c>
      <c r="AI18" s="67">
        <v>1015</v>
      </c>
      <c r="AJ18" s="67">
        <v>552</v>
      </c>
      <c r="AK18" s="67">
        <v>547</v>
      </c>
      <c r="AL18" s="67">
        <v>1099</v>
      </c>
      <c r="AM18" s="67">
        <v>59</v>
      </c>
      <c r="AN18" s="67">
        <v>54</v>
      </c>
      <c r="AO18" s="67">
        <v>113</v>
      </c>
      <c r="AP18" s="67">
        <v>70</v>
      </c>
      <c r="AQ18" s="67">
        <v>55</v>
      </c>
      <c r="AR18" s="67">
        <v>125</v>
      </c>
      <c r="AS18" s="67">
        <v>37</v>
      </c>
      <c r="AT18" s="67">
        <v>36</v>
      </c>
      <c r="AU18" s="67">
        <v>73</v>
      </c>
      <c r="AV18" s="67">
        <v>55</v>
      </c>
      <c r="AW18" s="67">
        <v>48</v>
      </c>
      <c r="AX18" s="67">
        <v>103</v>
      </c>
      <c r="AY18" s="67">
        <v>207</v>
      </c>
      <c r="AZ18" s="67">
        <v>197</v>
      </c>
      <c r="BA18" s="67">
        <v>404</v>
      </c>
      <c r="BB18" s="67">
        <v>99</v>
      </c>
      <c r="BC18" s="67">
        <v>90</v>
      </c>
      <c r="BD18" s="68">
        <v>189</v>
      </c>
      <c r="BE18" s="69">
        <v>941</v>
      </c>
      <c r="BF18" s="67">
        <v>976</v>
      </c>
      <c r="BG18" s="68">
        <v>1917</v>
      </c>
      <c r="BH18" s="69">
        <v>180</v>
      </c>
      <c r="BI18" s="67">
        <v>156</v>
      </c>
      <c r="BJ18" s="68">
        <v>336</v>
      </c>
      <c r="BK18" s="69">
        <v>326</v>
      </c>
      <c r="BL18" s="67">
        <v>319</v>
      </c>
      <c r="BM18" s="68">
        <v>645</v>
      </c>
      <c r="BN18" s="69">
        <v>119</v>
      </c>
      <c r="BO18" s="67">
        <v>119</v>
      </c>
      <c r="BP18" s="68">
        <v>238</v>
      </c>
      <c r="BQ18" s="66">
        <v>4</v>
      </c>
      <c r="BR18" s="67">
        <v>5</v>
      </c>
      <c r="BS18" s="67">
        <v>9</v>
      </c>
      <c r="BT18" s="67">
        <v>28</v>
      </c>
      <c r="BU18" s="67">
        <v>26</v>
      </c>
      <c r="BV18" s="67">
        <v>54</v>
      </c>
      <c r="BW18" s="67">
        <v>52</v>
      </c>
      <c r="BX18" s="67">
        <v>63</v>
      </c>
      <c r="BY18" s="67">
        <v>115</v>
      </c>
      <c r="BZ18" s="67">
        <v>31</v>
      </c>
      <c r="CA18" s="67">
        <v>22</v>
      </c>
      <c r="CB18" s="67">
        <v>53</v>
      </c>
      <c r="CC18" s="67">
        <v>4</v>
      </c>
      <c r="CD18" s="67">
        <v>3</v>
      </c>
      <c r="CE18" s="68">
        <v>7</v>
      </c>
      <c r="CF18" s="69">
        <v>104</v>
      </c>
      <c r="CG18" s="67">
        <v>78</v>
      </c>
      <c r="CH18" s="68">
        <v>182</v>
      </c>
      <c r="CI18" s="66">
        <v>16</v>
      </c>
      <c r="CJ18" s="67">
        <v>18</v>
      </c>
      <c r="CK18" s="67">
        <v>34</v>
      </c>
      <c r="CL18" s="67">
        <v>19</v>
      </c>
      <c r="CM18" s="67">
        <v>10</v>
      </c>
      <c r="CN18" s="67">
        <v>29</v>
      </c>
      <c r="CO18" s="67">
        <v>15</v>
      </c>
      <c r="CP18" s="67">
        <v>11</v>
      </c>
      <c r="CQ18" s="67">
        <v>26</v>
      </c>
      <c r="CR18" s="67">
        <v>51</v>
      </c>
      <c r="CS18" s="67">
        <v>37</v>
      </c>
      <c r="CT18" s="67">
        <v>88</v>
      </c>
      <c r="CU18" s="67">
        <v>3</v>
      </c>
      <c r="CV18" s="67">
        <v>2</v>
      </c>
      <c r="CW18" s="68">
        <v>5</v>
      </c>
    </row>
    <row r="19" spans="1:101" s="60" customFormat="1" ht="18" customHeight="1" x14ac:dyDescent="0.15">
      <c r="A19" s="61"/>
      <c r="B19" s="62" t="s">
        <v>59</v>
      </c>
      <c r="C19" s="63">
        <v>7189</v>
      </c>
      <c r="D19" s="64">
        <v>7182</v>
      </c>
      <c r="E19" s="65">
        <v>14371</v>
      </c>
      <c r="F19" s="63">
        <v>5253</v>
      </c>
      <c r="G19" s="64">
        <v>5370</v>
      </c>
      <c r="H19" s="65">
        <v>10623</v>
      </c>
      <c r="I19" s="66">
        <v>288</v>
      </c>
      <c r="J19" s="67">
        <v>295</v>
      </c>
      <c r="K19" s="67">
        <v>583</v>
      </c>
      <c r="L19" s="67">
        <v>441</v>
      </c>
      <c r="M19" s="67">
        <v>516</v>
      </c>
      <c r="N19" s="67">
        <v>957</v>
      </c>
      <c r="O19" s="67">
        <v>487</v>
      </c>
      <c r="P19" s="67">
        <v>498</v>
      </c>
      <c r="Q19" s="67">
        <v>985</v>
      </c>
      <c r="R19" s="67">
        <v>108</v>
      </c>
      <c r="S19" s="67">
        <v>92</v>
      </c>
      <c r="T19" s="67">
        <v>200</v>
      </c>
      <c r="U19" s="67">
        <v>156</v>
      </c>
      <c r="V19" s="67">
        <v>135</v>
      </c>
      <c r="W19" s="67">
        <v>291</v>
      </c>
      <c r="X19" s="67">
        <v>949</v>
      </c>
      <c r="Y19" s="67">
        <v>966</v>
      </c>
      <c r="Z19" s="67">
        <v>1915</v>
      </c>
      <c r="AA19" s="67">
        <v>520</v>
      </c>
      <c r="AB19" s="67">
        <v>529</v>
      </c>
      <c r="AC19" s="67">
        <v>1049</v>
      </c>
      <c r="AD19" s="67">
        <v>570</v>
      </c>
      <c r="AE19" s="67">
        <v>561</v>
      </c>
      <c r="AF19" s="67">
        <v>1131</v>
      </c>
      <c r="AG19" s="67">
        <v>611</v>
      </c>
      <c r="AH19" s="67">
        <v>665</v>
      </c>
      <c r="AI19" s="67">
        <v>1276</v>
      </c>
      <c r="AJ19" s="67">
        <v>541</v>
      </c>
      <c r="AK19" s="67">
        <v>542</v>
      </c>
      <c r="AL19" s="67">
        <v>1083</v>
      </c>
      <c r="AM19" s="67">
        <v>73</v>
      </c>
      <c r="AN19" s="67">
        <v>74</v>
      </c>
      <c r="AO19" s="67">
        <v>147</v>
      </c>
      <c r="AP19" s="67">
        <v>84</v>
      </c>
      <c r="AQ19" s="67">
        <v>81</v>
      </c>
      <c r="AR19" s="67">
        <v>165</v>
      </c>
      <c r="AS19" s="67">
        <v>36</v>
      </c>
      <c r="AT19" s="67">
        <v>42</v>
      </c>
      <c r="AU19" s="67">
        <v>78</v>
      </c>
      <c r="AV19" s="67">
        <v>69</v>
      </c>
      <c r="AW19" s="67">
        <v>59</v>
      </c>
      <c r="AX19" s="67">
        <v>128</v>
      </c>
      <c r="AY19" s="67">
        <v>228</v>
      </c>
      <c r="AZ19" s="67">
        <v>224</v>
      </c>
      <c r="BA19" s="67">
        <v>452</v>
      </c>
      <c r="BB19" s="67">
        <v>92</v>
      </c>
      <c r="BC19" s="67">
        <v>91</v>
      </c>
      <c r="BD19" s="68">
        <v>183</v>
      </c>
      <c r="BE19" s="69">
        <v>1066</v>
      </c>
      <c r="BF19" s="67">
        <v>999</v>
      </c>
      <c r="BG19" s="68">
        <v>2065</v>
      </c>
      <c r="BH19" s="69">
        <v>235</v>
      </c>
      <c r="BI19" s="67">
        <v>225</v>
      </c>
      <c r="BJ19" s="68">
        <v>460</v>
      </c>
      <c r="BK19" s="69">
        <v>359</v>
      </c>
      <c r="BL19" s="67">
        <v>349</v>
      </c>
      <c r="BM19" s="68">
        <v>708</v>
      </c>
      <c r="BN19" s="69">
        <v>146</v>
      </c>
      <c r="BO19" s="67">
        <v>120</v>
      </c>
      <c r="BP19" s="68">
        <v>266</v>
      </c>
      <c r="BQ19" s="66">
        <v>5</v>
      </c>
      <c r="BR19" s="67">
        <v>6</v>
      </c>
      <c r="BS19" s="67">
        <v>11</v>
      </c>
      <c r="BT19" s="67">
        <v>31</v>
      </c>
      <c r="BU19" s="67">
        <v>31</v>
      </c>
      <c r="BV19" s="67">
        <v>62</v>
      </c>
      <c r="BW19" s="67">
        <v>78</v>
      </c>
      <c r="BX19" s="67">
        <v>54</v>
      </c>
      <c r="BY19" s="67">
        <v>132</v>
      </c>
      <c r="BZ19" s="67">
        <v>31</v>
      </c>
      <c r="CA19" s="67">
        <v>26</v>
      </c>
      <c r="CB19" s="67">
        <v>57</v>
      </c>
      <c r="CC19" s="67">
        <v>1</v>
      </c>
      <c r="CD19" s="67">
        <v>3</v>
      </c>
      <c r="CE19" s="68">
        <v>4</v>
      </c>
      <c r="CF19" s="69">
        <v>130</v>
      </c>
      <c r="CG19" s="67">
        <v>119</v>
      </c>
      <c r="CH19" s="68">
        <v>249</v>
      </c>
      <c r="CI19" s="66">
        <v>25</v>
      </c>
      <c r="CJ19" s="67">
        <v>18</v>
      </c>
      <c r="CK19" s="67">
        <v>43</v>
      </c>
      <c r="CL19" s="67">
        <v>20</v>
      </c>
      <c r="CM19" s="67">
        <v>14</v>
      </c>
      <c r="CN19" s="67">
        <v>34</v>
      </c>
      <c r="CO19" s="67">
        <v>27</v>
      </c>
      <c r="CP19" s="67">
        <v>21</v>
      </c>
      <c r="CQ19" s="67">
        <v>48</v>
      </c>
      <c r="CR19" s="67">
        <v>49</v>
      </c>
      <c r="CS19" s="67">
        <v>52</v>
      </c>
      <c r="CT19" s="67">
        <v>101</v>
      </c>
      <c r="CU19" s="67">
        <v>9</v>
      </c>
      <c r="CV19" s="67">
        <v>14</v>
      </c>
      <c r="CW19" s="68">
        <v>23</v>
      </c>
    </row>
    <row r="20" spans="1:101" s="60" customFormat="1" ht="18" customHeight="1" x14ac:dyDescent="0.15">
      <c r="A20" s="61"/>
      <c r="B20" s="62" t="s">
        <v>60</v>
      </c>
      <c r="C20" s="63">
        <v>5837</v>
      </c>
      <c r="D20" s="64">
        <v>6140</v>
      </c>
      <c r="E20" s="65">
        <v>11977</v>
      </c>
      <c r="F20" s="63">
        <v>4260</v>
      </c>
      <c r="G20" s="64">
        <v>4573</v>
      </c>
      <c r="H20" s="65">
        <v>8833</v>
      </c>
      <c r="I20" s="66">
        <v>247</v>
      </c>
      <c r="J20" s="67">
        <v>252</v>
      </c>
      <c r="K20" s="67">
        <v>499</v>
      </c>
      <c r="L20" s="67">
        <v>403</v>
      </c>
      <c r="M20" s="67">
        <v>433</v>
      </c>
      <c r="N20" s="67">
        <v>836</v>
      </c>
      <c r="O20" s="67">
        <v>402</v>
      </c>
      <c r="P20" s="67">
        <v>402</v>
      </c>
      <c r="Q20" s="67">
        <v>804</v>
      </c>
      <c r="R20" s="67">
        <v>95</v>
      </c>
      <c r="S20" s="67">
        <v>90</v>
      </c>
      <c r="T20" s="67">
        <v>185</v>
      </c>
      <c r="U20" s="67">
        <v>103</v>
      </c>
      <c r="V20" s="67">
        <v>114</v>
      </c>
      <c r="W20" s="67">
        <v>217</v>
      </c>
      <c r="X20" s="67">
        <v>687</v>
      </c>
      <c r="Y20" s="67">
        <v>759</v>
      </c>
      <c r="Z20" s="67">
        <v>1446</v>
      </c>
      <c r="AA20" s="67">
        <v>445</v>
      </c>
      <c r="AB20" s="67">
        <v>498</v>
      </c>
      <c r="AC20" s="67">
        <v>943</v>
      </c>
      <c r="AD20" s="67">
        <v>476</v>
      </c>
      <c r="AE20" s="67">
        <v>546</v>
      </c>
      <c r="AF20" s="67">
        <v>1022</v>
      </c>
      <c r="AG20" s="67">
        <v>450</v>
      </c>
      <c r="AH20" s="67">
        <v>516</v>
      </c>
      <c r="AI20" s="67">
        <v>966</v>
      </c>
      <c r="AJ20" s="67">
        <v>395</v>
      </c>
      <c r="AK20" s="67">
        <v>437</v>
      </c>
      <c r="AL20" s="67">
        <v>832</v>
      </c>
      <c r="AM20" s="67">
        <v>68</v>
      </c>
      <c r="AN20" s="67">
        <v>68</v>
      </c>
      <c r="AO20" s="67">
        <v>136</v>
      </c>
      <c r="AP20" s="67">
        <v>74</v>
      </c>
      <c r="AQ20" s="67">
        <v>59</v>
      </c>
      <c r="AR20" s="67">
        <v>133</v>
      </c>
      <c r="AS20" s="67">
        <v>35</v>
      </c>
      <c r="AT20" s="67">
        <v>26</v>
      </c>
      <c r="AU20" s="67">
        <v>61</v>
      </c>
      <c r="AV20" s="67">
        <v>74</v>
      </c>
      <c r="AW20" s="67">
        <v>64</v>
      </c>
      <c r="AX20" s="67">
        <v>138</v>
      </c>
      <c r="AY20" s="67">
        <v>204</v>
      </c>
      <c r="AZ20" s="67">
        <v>206</v>
      </c>
      <c r="BA20" s="67">
        <v>410</v>
      </c>
      <c r="BB20" s="67">
        <v>102</v>
      </c>
      <c r="BC20" s="67">
        <v>103</v>
      </c>
      <c r="BD20" s="68">
        <v>205</v>
      </c>
      <c r="BE20" s="69">
        <v>845</v>
      </c>
      <c r="BF20" s="67">
        <v>864</v>
      </c>
      <c r="BG20" s="68">
        <v>1709</v>
      </c>
      <c r="BH20" s="69">
        <v>200</v>
      </c>
      <c r="BI20" s="67">
        <v>193</v>
      </c>
      <c r="BJ20" s="68">
        <v>393</v>
      </c>
      <c r="BK20" s="69">
        <v>272</v>
      </c>
      <c r="BL20" s="67">
        <v>261</v>
      </c>
      <c r="BM20" s="68">
        <v>533</v>
      </c>
      <c r="BN20" s="69">
        <v>130</v>
      </c>
      <c r="BO20" s="67">
        <v>120</v>
      </c>
      <c r="BP20" s="68">
        <v>250</v>
      </c>
      <c r="BQ20" s="66">
        <v>4</v>
      </c>
      <c r="BR20" s="67">
        <v>6</v>
      </c>
      <c r="BS20" s="67">
        <v>10</v>
      </c>
      <c r="BT20" s="67">
        <v>30</v>
      </c>
      <c r="BU20" s="67">
        <v>22</v>
      </c>
      <c r="BV20" s="67">
        <v>52</v>
      </c>
      <c r="BW20" s="67">
        <v>60</v>
      </c>
      <c r="BX20" s="67">
        <v>60</v>
      </c>
      <c r="BY20" s="67">
        <v>120</v>
      </c>
      <c r="BZ20" s="67">
        <v>30</v>
      </c>
      <c r="CA20" s="67">
        <v>24</v>
      </c>
      <c r="CB20" s="67">
        <v>54</v>
      </c>
      <c r="CC20" s="67">
        <v>6</v>
      </c>
      <c r="CD20" s="67">
        <v>8</v>
      </c>
      <c r="CE20" s="68">
        <v>14</v>
      </c>
      <c r="CF20" s="69">
        <v>130</v>
      </c>
      <c r="CG20" s="67">
        <v>129</v>
      </c>
      <c r="CH20" s="68">
        <v>259</v>
      </c>
      <c r="CI20" s="66">
        <v>18</v>
      </c>
      <c r="CJ20" s="67">
        <v>17</v>
      </c>
      <c r="CK20" s="67">
        <v>35</v>
      </c>
      <c r="CL20" s="67">
        <v>16</v>
      </c>
      <c r="CM20" s="67">
        <v>19</v>
      </c>
      <c r="CN20" s="67">
        <v>35</v>
      </c>
      <c r="CO20" s="67">
        <v>26</v>
      </c>
      <c r="CP20" s="67">
        <v>25</v>
      </c>
      <c r="CQ20" s="67">
        <v>51</v>
      </c>
      <c r="CR20" s="67">
        <v>58</v>
      </c>
      <c r="CS20" s="67">
        <v>59</v>
      </c>
      <c r="CT20" s="67">
        <v>117</v>
      </c>
      <c r="CU20" s="67">
        <v>12</v>
      </c>
      <c r="CV20" s="67">
        <v>9</v>
      </c>
      <c r="CW20" s="68">
        <v>21</v>
      </c>
    </row>
    <row r="21" spans="1:101" s="60" customFormat="1" ht="18" customHeight="1" x14ac:dyDescent="0.15">
      <c r="A21" s="61"/>
      <c r="B21" s="62" t="s">
        <v>61</v>
      </c>
      <c r="C21" s="63">
        <v>5521</v>
      </c>
      <c r="D21" s="64">
        <v>5908</v>
      </c>
      <c r="E21" s="65">
        <v>11429</v>
      </c>
      <c r="F21" s="63">
        <v>3993</v>
      </c>
      <c r="G21" s="64">
        <v>4348</v>
      </c>
      <c r="H21" s="65">
        <v>8341</v>
      </c>
      <c r="I21" s="66">
        <v>214</v>
      </c>
      <c r="J21" s="67">
        <v>245</v>
      </c>
      <c r="K21" s="67">
        <v>459</v>
      </c>
      <c r="L21" s="67">
        <v>384</v>
      </c>
      <c r="M21" s="67">
        <v>373</v>
      </c>
      <c r="N21" s="67">
        <v>757</v>
      </c>
      <c r="O21" s="67">
        <v>415</v>
      </c>
      <c r="P21" s="67">
        <v>443</v>
      </c>
      <c r="Q21" s="67">
        <v>858</v>
      </c>
      <c r="R21" s="67">
        <v>72</v>
      </c>
      <c r="S21" s="67">
        <v>72</v>
      </c>
      <c r="T21" s="67">
        <v>144</v>
      </c>
      <c r="U21" s="67">
        <v>119</v>
      </c>
      <c r="V21" s="67">
        <v>114</v>
      </c>
      <c r="W21" s="67">
        <v>233</v>
      </c>
      <c r="X21" s="67">
        <v>647</v>
      </c>
      <c r="Y21" s="67">
        <v>796</v>
      </c>
      <c r="Z21" s="67">
        <v>1443</v>
      </c>
      <c r="AA21" s="67">
        <v>380</v>
      </c>
      <c r="AB21" s="67">
        <v>409</v>
      </c>
      <c r="AC21" s="67">
        <v>789</v>
      </c>
      <c r="AD21" s="67">
        <v>450</v>
      </c>
      <c r="AE21" s="67">
        <v>490</v>
      </c>
      <c r="AF21" s="67">
        <v>940</v>
      </c>
      <c r="AG21" s="67">
        <v>415</v>
      </c>
      <c r="AH21" s="67">
        <v>454</v>
      </c>
      <c r="AI21" s="67">
        <v>869</v>
      </c>
      <c r="AJ21" s="67">
        <v>375</v>
      </c>
      <c r="AK21" s="67">
        <v>400</v>
      </c>
      <c r="AL21" s="67">
        <v>775</v>
      </c>
      <c r="AM21" s="67">
        <v>59</v>
      </c>
      <c r="AN21" s="67">
        <v>59</v>
      </c>
      <c r="AO21" s="67">
        <v>118</v>
      </c>
      <c r="AP21" s="67">
        <v>76</v>
      </c>
      <c r="AQ21" s="67">
        <v>72</v>
      </c>
      <c r="AR21" s="67">
        <v>148</v>
      </c>
      <c r="AS21" s="67">
        <v>39</v>
      </c>
      <c r="AT21" s="67">
        <v>44</v>
      </c>
      <c r="AU21" s="67">
        <v>83</v>
      </c>
      <c r="AV21" s="67">
        <v>73</v>
      </c>
      <c r="AW21" s="67">
        <v>77</v>
      </c>
      <c r="AX21" s="67">
        <v>150</v>
      </c>
      <c r="AY21" s="67">
        <v>201</v>
      </c>
      <c r="AZ21" s="67">
        <v>212</v>
      </c>
      <c r="BA21" s="67">
        <v>413</v>
      </c>
      <c r="BB21" s="67">
        <v>74</v>
      </c>
      <c r="BC21" s="67">
        <v>88</v>
      </c>
      <c r="BD21" s="68">
        <v>162</v>
      </c>
      <c r="BE21" s="69">
        <v>771</v>
      </c>
      <c r="BF21" s="67">
        <v>791</v>
      </c>
      <c r="BG21" s="68">
        <v>1562</v>
      </c>
      <c r="BH21" s="69">
        <v>187</v>
      </c>
      <c r="BI21" s="67">
        <v>195</v>
      </c>
      <c r="BJ21" s="68">
        <v>382</v>
      </c>
      <c r="BK21" s="69">
        <v>237</v>
      </c>
      <c r="BL21" s="67">
        <v>257</v>
      </c>
      <c r="BM21" s="68">
        <v>494</v>
      </c>
      <c r="BN21" s="69">
        <v>182</v>
      </c>
      <c r="BO21" s="67">
        <v>170</v>
      </c>
      <c r="BP21" s="68">
        <v>352</v>
      </c>
      <c r="BQ21" s="66">
        <v>13</v>
      </c>
      <c r="BR21" s="67">
        <v>7</v>
      </c>
      <c r="BS21" s="67">
        <v>20</v>
      </c>
      <c r="BT21" s="67">
        <v>34</v>
      </c>
      <c r="BU21" s="67">
        <v>38</v>
      </c>
      <c r="BV21" s="67">
        <v>72</v>
      </c>
      <c r="BW21" s="67">
        <v>84</v>
      </c>
      <c r="BX21" s="67">
        <v>81</v>
      </c>
      <c r="BY21" s="67">
        <v>165</v>
      </c>
      <c r="BZ21" s="67">
        <v>39</v>
      </c>
      <c r="CA21" s="67">
        <v>34</v>
      </c>
      <c r="CB21" s="67">
        <v>73</v>
      </c>
      <c r="CC21" s="67">
        <v>12</v>
      </c>
      <c r="CD21" s="67">
        <v>10</v>
      </c>
      <c r="CE21" s="68">
        <v>22</v>
      </c>
      <c r="CF21" s="69">
        <v>151</v>
      </c>
      <c r="CG21" s="67">
        <v>147</v>
      </c>
      <c r="CH21" s="68">
        <v>298</v>
      </c>
      <c r="CI21" s="66">
        <v>24</v>
      </c>
      <c r="CJ21" s="67">
        <v>16</v>
      </c>
      <c r="CK21" s="67">
        <v>40</v>
      </c>
      <c r="CL21" s="67">
        <v>27</v>
      </c>
      <c r="CM21" s="67">
        <v>22</v>
      </c>
      <c r="CN21" s="67">
        <v>49</v>
      </c>
      <c r="CO21" s="67">
        <v>30</v>
      </c>
      <c r="CP21" s="67">
        <v>38</v>
      </c>
      <c r="CQ21" s="67">
        <v>68</v>
      </c>
      <c r="CR21" s="67">
        <v>62</v>
      </c>
      <c r="CS21" s="67">
        <v>62</v>
      </c>
      <c r="CT21" s="67">
        <v>124</v>
      </c>
      <c r="CU21" s="67">
        <v>8</v>
      </c>
      <c r="CV21" s="67">
        <v>9</v>
      </c>
      <c r="CW21" s="68">
        <v>17</v>
      </c>
    </row>
    <row r="22" spans="1:101" s="60" customFormat="1" ht="18" customHeight="1" thickBot="1" x14ac:dyDescent="0.2">
      <c r="A22" s="61"/>
      <c r="B22" s="70" t="s">
        <v>62</v>
      </c>
      <c r="C22" s="63">
        <v>5760</v>
      </c>
      <c r="D22" s="64">
        <v>6154</v>
      </c>
      <c r="E22" s="73">
        <v>11914</v>
      </c>
      <c r="F22" s="74">
        <v>4100</v>
      </c>
      <c r="G22" s="75">
        <v>4402</v>
      </c>
      <c r="H22" s="73">
        <v>8502</v>
      </c>
      <c r="I22" s="76">
        <v>219</v>
      </c>
      <c r="J22" s="77">
        <v>247</v>
      </c>
      <c r="K22" s="77">
        <v>466</v>
      </c>
      <c r="L22" s="77">
        <v>308</v>
      </c>
      <c r="M22" s="77">
        <v>364</v>
      </c>
      <c r="N22" s="77">
        <v>672</v>
      </c>
      <c r="O22" s="77">
        <v>364</v>
      </c>
      <c r="P22" s="77">
        <v>391</v>
      </c>
      <c r="Q22" s="77">
        <v>755</v>
      </c>
      <c r="R22" s="77">
        <v>99</v>
      </c>
      <c r="S22" s="77">
        <v>104</v>
      </c>
      <c r="T22" s="77">
        <v>203</v>
      </c>
      <c r="U22" s="77">
        <v>137</v>
      </c>
      <c r="V22" s="77">
        <v>179</v>
      </c>
      <c r="W22" s="77">
        <v>316</v>
      </c>
      <c r="X22" s="77">
        <v>676</v>
      </c>
      <c r="Y22" s="77">
        <v>779</v>
      </c>
      <c r="Z22" s="77">
        <v>1455</v>
      </c>
      <c r="AA22" s="77">
        <v>407</v>
      </c>
      <c r="AB22" s="77">
        <v>449</v>
      </c>
      <c r="AC22" s="77">
        <v>856</v>
      </c>
      <c r="AD22" s="77">
        <v>415</v>
      </c>
      <c r="AE22" s="77">
        <v>447</v>
      </c>
      <c r="AF22" s="77">
        <v>862</v>
      </c>
      <c r="AG22" s="77">
        <v>448</v>
      </c>
      <c r="AH22" s="77">
        <v>419</v>
      </c>
      <c r="AI22" s="77">
        <v>867</v>
      </c>
      <c r="AJ22" s="77">
        <v>391</v>
      </c>
      <c r="AK22" s="77">
        <v>382</v>
      </c>
      <c r="AL22" s="77">
        <v>773</v>
      </c>
      <c r="AM22" s="77">
        <v>82</v>
      </c>
      <c r="AN22" s="77">
        <v>84</v>
      </c>
      <c r="AO22" s="77">
        <v>166</v>
      </c>
      <c r="AP22" s="77">
        <v>112</v>
      </c>
      <c r="AQ22" s="77">
        <v>106</v>
      </c>
      <c r="AR22" s="77">
        <v>218</v>
      </c>
      <c r="AS22" s="77">
        <v>47</v>
      </c>
      <c r="AT22" s="77">
        <v>41</v>
      </c>
      <c r="AU22" s="77">
        <v>88</v>
      </c>
      <c r="AV22" s="77">
        <v>99</v>
      </c>
      <c r="AW22" s="77">
        <v>104</v>
      </c>
      <c r="AX22" s="77">
        <v>203</v>
      </c>
      <c r="AY22" s="77">
        <v>200</v>
      </c>
      <c r="AZ22" s="77">
        <v>222</v>
      </c>
      <c r="BA22" s="77">
        <v>422</v>
      </c>
      <c r="BB22" s="77">
        <v>96</v>
      </c>
      <c r="BC22" s="77">
        <v>84</v>
      </c>
      <c r="BD22" s="78">
        <v>180</v>
      </c>
      <c r="BE22" s="79">
        <v>753</v>
      </c>
      <c r="BF22" s="77">
        <v>795</v>
      </c>
      <c r="BG22" s="78">
        <v>1548</v>
      </c>
      <c r="BH22" s="79">
        <v>214</v>
      </c>
      <c r="BI22" s="77">
        <v>232</v>
      </c>
      <c r="BJ22" s="78">
        <v>446</v>
      </c>
      <c r="BK22" s="79">
        <v>269</v>
      </c>
      <c r="BL22" s="77">
        <v>287</v>
      </c>
      <c r="BM22" s="78">
        <v>556</v>
      </c>
      <c r="BN22" s="79">
        <v>211</v>
      </c>
      <c r="BO22" s="77">
        <v>222</v>
      </c>
      <c r="BP22" s="78">
        <v>433</v>
      </c>
      <c r="BQ22" s="76">
        <v>8</v>
      </c>
      <c r="BR22" s="77">
        <v>8</v>
      </c>
      <c r="BS22" s="77">
        <v>16</v>
      </c>
      <c r="BT22" s="77">
        <v>49</v>
      </c>
      <c r="BU22" s="77">
        <v>45</v>
      </c>
      <c r="BV22" s="77">
        <v>94</v>
      </c>
      <c r="BW22" s="77">
        <v>96</v>
      </c>
      <c r="BX22" s="77">
        <v>105</v>
      </c>
      <c r="BY22" s="77">
        <v>201</v>
      </c>
      <c r="BZ22" s="77">
        <v>49</v>
      </c>
      <c r="CA22" s="77">
        <v>56</v>
      </c>
      <c r="CB22" s="77">
        <v>105</v>
      </c>
      <c r="CC22" s="77">
        <v>9</v>
      </c>
      <c r="CD22" s="77">
        <v>8</v>
      </c>
      <c r="CE22" s="78">
        <v>17</v>
      </c>
      <c r="CF22" s="79">
        <v>213</v>
      </c>
      <c r="CG22" s="77">
        <v>216</v>
      </c>
      <c r="CH22" s="78">
        <v>429</v>
      </c>
      <c r="CI22" s="76">
        <v>27</v>
      </c>
      <c r="CJ22" s="77">
        <v>31</v>
      </c>
      <c r="CK22" s="77">
        <v>58</v>
      </c>
      <c r="CL22" s="77">
        <v>44</v>
      </c>
      <c r="CM22" s="77">
        <v>38</v>
      </c>
      <c r="CN22" s="77">
        <v>82</v>
      </c>
      <c r="CO22" s="77">
        <v>56</v>
      </c>
      <c r="CP22" s="77">
        <v>44</v>
      </c>
      <c r="CQ22" s="77">
        <v>100</v>
      </c>
      <c r="CR22" s="77">
        <v>76</v>
      </c>
      <c r="CS22" s="77">
        <v>90</v>
      </c>
      <c r="CT22" s="77">
        <v>166</v>
      </c>
      <c r="CU22" s="77">
        <v>10</v>
      </c>
      <c r="CV22" s="77">
        <v>13</v>
      </c>
      <c r="CW22" s="78">
        <v>23</v>
      </c>
    </row>
    <row r="23" spans="1:101" s="50" customFormat="1" ht="18" customHeight="1" thickBot="1" x14ac:dyDescent="0.2">
      <c r="A23" s="80"/>
      <c r="B23" s="81" t="s">
        <v>50</v>
      </c>
      <c r="C23" s="82">
        <v>54647</v>
      </c>
      <c r="D23" s="83">
        <v>55318</v>
      </c>
      <c r="E23" s="84">
        <v>109965</v>
      </c>
      <c r="F23" s="82">
        <v>40295</v>
      </c>
      <c r="G23" s="83">
        <v>41222</v>
      </c>
      <c r="H23" s="84">
        <v>81517</v>
      </c>
      <c r="I23" s="85">
        <v>2232</v>
      </c>
      <c r="J23" s="86">
        <v>2161</v>
      </c>
      <c r="K23" s="86">
        <v>4393</v>
      </c>
      <c r="L23" s="86">
        <v>3098</v>
      </c>
      <c r="M23" s="86">
        <v>3304</v>
      </c>
      <c r="N23" s="86">
        <v>6402</v>
      </c>
      <c r="O23" s="86">
        <v>3650</v>
      </c>
      <c r="P23" s="86">
        <v>3771</v>
      </c>
      <c r="Q23" s="86">
        <v>7421</v>
      </c>
      <c r="R23" s="86">
        <v>820</v>
      </c>
      <c r="S23" s="86">
        <v>704</v>
      </c>
      <c r="T23" s="86">
        <v>1524</v>
      </c>
      <c r="U23" s="86">
        <v>1107</v>
      </c>
      <c r="V23" s="86">
        <v>1051</v>
      </c>
      <c r="W23" s="86">
        <v>2158</v>
      </c>
      <c r="X23" s="86">
        <v>6849</v>
      </c>
      <c r="Y23" s="86">
        <v>7187</v>
      </c>
      <c r="Z23" s="86">
        <v>14036</v>
      </c>
      <c r="AA23" s="86">
        <v>3773</v>
      </c>
      <c r="AB23" s="86">
        <v>4142</v>
      </c>
      <c r="AC23" s="86">
        <v>7915</v>
      </c>
      <c r="AD23" s="86">
        <v>4409</v>
      </c>
      <c r="AE23" s="86">
        <v>4676</v>
      </c>
      <c r="AF23" s="86">
        <v>9085</v>
      </c>
      <c r="AG23" s="86">
        <v>5444</v>
      </c>
      <c r="AH23" s="86">
        <v>5315</v>
      </c>
      <c r="AI23" s="86">
        <v>10759</v>
      </c>
      <c r="AJ23" s="86">
        <v>4226</v>
      </c>
      <c r="AK23" s="86">
        <v>4374</v>
      </c>
      <c r="AL23" s="86">
        <v>8600</v>
      </c>
      <c r="AM23" s="86">
        <v>618</v>
      </c>
      <c r="AN23" s="86">
        <v>565</v>
      </c>
      <c r="AO23" s="86">
        <v>1183</v>
      </c>
      <c r="AP23" s="86">
        <v>637</v>
      </c>
      <c r="AQ23" s="86">
        <v>562</v>
      </c>
      <c r="AR23" s="86">
        <v>1199</v>
      </c>
      <c r="AS23" s="86">
        <v>300</v>
      </c>
      <c r="AT23" s="86">
        <v>282</v>
      </c>
      <c r="AU23" s="86">
        <v>582</v>
      </c>
      <c r="AV23" s="86">
        <v>563</v>
      </c>
      <c r="AW23" s="86">
        <v>536</v>
      </c>
      <c r="AX23" s="86">
        <v>1099</v>
      </c>
      <c r="AY23" s="86">
        <v>1813</v>
      </c>
      <c r="AZ23" s="86">
        <v>1842</v>
      </c>
      <c r="BA23" s="86">
        <v>3655</v>
      </c>
      <c r="BB23" s="86">
        <v>756</v>
      </c>
      <c r="BC23" s="86">
        <v>750</v>
      </c>
      <c r="BD23" s="87">
        <v>1506</v>
      </c>
      <c r="BE23" s="88">
        <v>8022</v>
      </c>
      <c r="BF23" s="86">
        <v>7813</v>
      </c>
      <c r="BG23" s="87">
        <v>15835</v>
      </c>
      <c r="BH23" s="88">
        <v>1547</v>
      </c>
      <c r="BI23" s="86">
        <v>1598</v>
      </c>
      <c r="BJ23" s="87">
        <v>3145</v>
      </c>
      <c r="BK23" s="88">
        <v>2553</v>
      </c>
      <c r="BL23" s="86">
        <v>2608</v>
      </c>
      <c r="BM23" s="87">
        <v>5161</v>
      </c>
      <c r="BN23" s="88">
        <v>1167</v>
      </c>
      <c r="BO23" s="86">
        <v>1101</v>
      </c>
      <c r="BP23" s="87">
        <v>2268</v>
      </c>
      <c r="BQ23" s="85">
        <v>53</v>
      </c>
      <c r="BR23" s="86">
        <v>45</v>
      </c>
      <c r="BS23" s="86">
        <v>98</v>
      </c>
      <c r="BT23" s="86">
        <v>243</v>
      </c>
      <c r="BU23" s="86">
        <v>227</v>
      </c>
      <c r="BV23" s="86">
        <v>470</v>
      </c>
      <c r="BW23" s="86">
        <v>567</v>
      </c>
      <c r="BX23" s="86">
        <v>553</v>
      </c>
      <c r="BY23" s="86">
        <v>1120</v>
      </c>
      <c r="BZ23" s="86">
        <v>257</v>
      </c>
      <c r="CA23" s="86">
        <v>235</v>
      </c>
      <c r="CB23" s="86">
        <v>492</v>
      </c>
      <c r="CC23" s="86">
        <v>47</v>
      </c>
      <c r="CD23" s="86">
        <v>41</v>
      </c>
      <c r="CE23" s="87">
        <v>88</v>
      </c>
      <c r="CF23" s="88">
        <v>1063</v>
      </c>
      <c r="CG23" s="86">
        <v>976</v>
      </c>
      <c r="CH23" s="87">
        <v>2039</v>
      </c>
      <c r="CI23" s="85">
        <v>151</v>
      </c>
      <c r="CJ23" s="86">
        <v>149</v>
      </c>
      <c r="CK23" s="86">
        <v>300</v>
      </c>
      <c r="CL23" s="86">
        <v>171</v>
      </c>
      <c r="CM23" s="86">
        <v>145</v>
      </c>
      <c r="CN23" s="86">
        <v>316</v>
      </c>
      <c r="CO23" s="86">
        <v>235</v>
      </c>
      <c r="CP23" s="86">
        <v>195</v>
      </c>
      <c r="CQ23" s="86">
        <v>430</v>
      </c>
      <c r="CR23" s="86">
        <v>450</v>
      </c>
      <c r="CS23" s="86">
        <v>429</v>
      </c>
      <c r="CT23" s="86">
        <v>879</v>
      </c>
      <c r="CU23" s="86">
        <v>56</v>
      </c>
      <c r="CV23" s="86">
        <v>58</v>
      </c>
      <c r="CW23" s="87">
        <v>114</v>
      </c>
    </row>
    <row r="24" spans="1:101" s="50" customFormat="1" ht="18" customHeight="1" thickBot="1" x14ac:dyDescent="0.2">
      <c r="A24" s="89"/>
      <c r="B24" s="95" t="s">
        <v>63</v>
      </c>
      <c r="C24" s="91">
        <v>60.059568294720179</v>
      </c>
      <c r="D24" s="92">
        <v>55.37780803267529</v>
      </c>
      <c r="E24" s="93">
        <v>57.60949287510477</v>
      </c>
      <c r="F24" s="91">
        <v>61.1308331816251</v>
      </c>
      <c r="G24" s="92">
        <v>56.83754791385158</v>
      </c>
      <c r="H24" s="93">
        <v>58.881697750682591</v>
      </c>
      <c r="I24" s="94">
        <v>60.734693877551017</v>
      </c>
      <c r="J24" s="92">
        <v>54.351106639839031</v>
      </c>
      <c r="K24" s="92">
        <v>57.417331067834269</v>
      </c>
      <c r="L24" s="92">
        <v>61.565977742448332</v>
      </c>
      <c r="M24" s="92">
        <v>56.478632478632477</v>
      </c>
      <c r="N24" s="92">
        <v>58.831097224774851</v>
      </c>
      <c r="O24" s="92">
        <v>62.425175303574484</v>
      </c>
      <c r="P24" s="92">
        <v>55.734555128584098</v>
      </c>
      <c r="Q24" s="92">
        <v>58.836121461983673</v>
      </c>
      <c r="R24" s="92">
        <v>54.886211512717544</v>
      </c>
      <c r="S24" s="92">
        <v>45.566343042071203</v>
      </c>
      <c r="T24" s="92">
        <v>50.148075024679173</v>
      </c>
      <c r="U24" s="92">
        <v>54.158512720156558</v>
      </c>
      <c r="V24" s="92">
        <v>48.056698673982623</v>
      </c>
      <c r="W24" s="92">
        <v>51.0044906641456</v>
      </c>
      <c r="X24" s="92">
        <v>61.564044943820228</v>
      </c>
      <c r="Y24" s="92">
        <v>59.554192906861125</v>
      </c>
      <c r="Z24" s="92">
        <v>60.518259819773213</v>
      </c>
      <c r="AA24" s="92">
        <v>58.04615384615385</v>
      </c>
      <c r="AB24" s="92">
        <v>56.307775965198481</v>
      </c>
      <c r="AC24" s="92">
        <v>57.123267898383368</v>
      </c>
      <c r="AD24" s="92">
        <v>63.457109959700631</v>
      </c>
      <c r="AE24" s="92">
        <v>59.971784019494677</v>
      </c>
      <c r="AF24" s="92">
        <v>61.614106476771788</v>
      </c>
      <c r="AG24" s="92">
        <v>67.535045279741965</v>
      </c>
      <c r="AH24" s="92">
        <v>63.198573127229487</v>
      </c>
      <c r="AI24" s="92">
        <v>65.32086697832554</v>
      </c>
      <c r="AJ24" s="92">
        <v>63.548872180451134</v>
      </c>
      <c r="AK24" s="92">
        <v>61.08085462924172</v>
      </c>
      <c r="AL24" s="92">
        <v>62.269205705596988</v>
      </c>
      <c r="AM24" s="92">
        <v>57.919400187441425</v>
      </c>
      <c r="AN24" s="92">
        <v>48.249359521776256</v>
      </c>
      <c r="AO24" s="92">
        <v>52.859696157283288</v>
      </c>
      <c r="AP24" s="92">
        <v>53.039134054954204</v>
      </c>
      <c r="AQ24" s="92">
        <v>44.00939702427565</v>
      </c>
      <c r="AR24" s="92">
        <v>48.385794995964488</v>
      </c>
      <c r="AS24" s="92">
        <v>49.668874172185426</v>
      </c>
      <c r="AT24" s="92">
        <v>41.409691629955944</v>
      </c>
      <c r="AU24" s="92">
        <v>45.291828793774322</v>
      </c>
      <c r="AV24" s="92">
        <v>52.666043030869972</v>
      </c>
      <c r="AW24" s="92">
        <v>45.617021276595743</v>
      </c>
      <c r="AX24" s="92">
        <v>48.975044563279859</v>
      </c>
      <c r="AY24" s="92">
        <v>55.341880341880348</v>
      </c>
      <c r="AZ24" s="92">
        <v>50.883977900552487</v>
      </c>
      <c r="BA24" s="92">
        <v>53.001740139211137</v>
      </c>
      <c r="BB24" s="92">
        <v>57.142857142857139</v>
      </c>
      <c r="BC24" s="92">
        <v>50.47106325706595</v>
      </c>
      <c r="BD24" s="93">
        <v>53.613385546457813</v>
      </c>
      <c r="BE24" s="91">
        <v>63.621222935998098</v>
      </c>
      <c r="BF24" s="92">
        <v>59.518549554353619</v>
      </c>
      <c r="BG24" s="93">
        <v>61.528598072738575</v>
      </c>
      <c r="BH24" s="91">
        <v>51.327140013271396</v>
      </c>
      <c r="BI24" s="92">
        <v>46.848431545001468</v>
      </c>
      <c r="BJ24" s="93">
        <v>48.949416342412448</v>
      </c>
      <c r="BK24" s="91">
        <v>57.319263583295907</v>
      </c>
      <c r="BL24" s="92">
        <v>52.80421137882162</v>
      </c>
      <c r="BM24" s="93">
        <v>54.945171936548498</v>
      </c>
      <c r="BN24" s="91">
        <v>45.532579008973862</v>
      </c>
      <c r="BO24" s="92">
        <v>36.71223741247082</v>
      </c>
      <c r="BP24" s="93">
        <v>40.776699029126213</v>
      </c>
      <c r="BQ24" s="94">
        <v>37.588652482269502</v>
      </c>
      <c r="BR24" s="92">
        <v>27.439024390243905</v>
      </c>
      <c r="BS24" s="92">
        <v>32.131147540983605</v>
      </c>
      <c r="BT24" s="92">
        <v>45.93572778827977</v>
      </c>
      <c r="BU24" s="92">
        <v>36.261980830670929</v>
      </c>
      <c r="BV24" s="92">
        <v>40.692640692640694</v>
      </c>
      <c r="BW24" s="92">
        <v>49.21875</v>
      </c>
      <c r="BX24" s="92">
        <v>40.962962962962962</v>
      </c>
      <c r="BY24" s="92">
        <v>44.764188649080729</v>
      </c>
      <c r="BZ24" s="92">
        <v>41.993464052287585</v>
      </c>
      <c r="CA24" s="92">
        <v>33.0520393811533</v>
      </c>
      <c r="CB24" s="92">
        <v>37.188208616780045</v>
      </c>
      <c r="CC24" s="92">
        <v>36.434108527131784</v>
      </c>
      <c r="CD24" s="92">
        <v>27.702702702702702</v>
      </c>
      <c r="CE24" s="93">
        <v>31.768953068592058</v>
      </c>
      <c r="CF24" s="91">
        <v>43.70888157894737</v>
      </c>
      <c r="CG24" s="92">
        <v>33.771626297577853</v>
      </c>
      <c r="CH24" s="93">
        <v>38.312664411875232</v>
      </c>
      <c r="CI24" s="94">
        <v>42.897727272727273</v>
      </c>
      <c r="CJ24" s="92">
        <v>34.731934731934736</v>
      </c>
      <c r="CK24" s="92">
        <v>38.412291933418693</v>
      </c>
      <c r="CL24" s="92">
        <v>40.425531914893611</v>
      </c>
      <c r="CM24" s="92">
        <v>29.116465863453815</v>
      </c>
      <c r="CN24" s="92">
        <v>34.310532030401738</v>
      </c>
      <c r="CO24" s="92">
        <v>44.933078393881452</v>
      </c>
      <c r="CP24" s="92">
        <v>31.707317073170731</v>
      </c>
      <c r="CQ24" s="92">
        <v>37.785588752196837</v>
      </c>
      <c r="CR24" s="92">
        <v>46.059365404298873</v>
      </c>
      <c r="CS24" s="92">
        <v>37.565674255691768</v>
      </c>
      <c r="CT24" s="92">
        <v>41.4818310523832</v>
      </c>
      <c r="CU24" s="92">
        <v>35.668789808917197</v>
      </c>
      <c r="CV24" s="92">
        <v>28.155339805825243</v>
      </c>
      <c r="CW24" s="93">
        <v>31.404958677685951</v>
      </c>
    </row>
    <row r="25" spans="1:101" s="60" customFormat="1" ht="18" customHeight="1" thickTop="1" x14ac:dyDescent="0.15">
      <c r="A25" s="51" t="s">
        <v>64</v>
      </c>
      <c r="B25" s="52" t="s">
        <v>65</v>
      </c>
      <c r="C25" s="53">
        <v>6230</v>
      </c>
      <c r="D25" s="54">
        <v>6551</v>
      </c>
      <c r="E25" s="55">
        <v>12781</v>
      </c>
      <c r="F25" s="53">
        <v>4387</v>
      </c>
      <c r="G25" s="54">
        <v>4720</v>
      </c>
      <c r="H25" s="55">
        <v>9107</v>
      </c>
      <c r="I25" s="56">
        <v>217</v>
      </c>
      <c r="J25" s="57">
        <v>236</v>
      </c>
      <c r="K25" s="57">
        <v>453</v>
      </c>
      <c r="L25" s="57">
        <v>300</v>
      </c>
      <c r="M25" s="57">
        <v>317</v>
      </c>
      <c r="N25" s="57">
        <v>617</v>
      </c>
      <c r="O25" s="57">
        <v>386</v>
      </c>
      <c r="P25" s="57">
        <v>390</v>
      </c>
      <c r="Q25" s="57">
        <v>776</v>
      </c>
      <c r="R25" s="57">
        <v>125</v>
      </c>
      <c r="S25" s="57">
        <v>158</v>
      </c>
      <c r="T25" s="57">
        <v>283</v>
      </c>
      <c r="U25" s="57">
        <v>212</v>
      </c>
      <c r="V25" s="57">
        <v>241</v>
      </c>
      <c r="W25" s="57">
        <v>453</v>
      </c>
      <c r="X25" s="57">
        <v>736</v>
      </c>
      <c r="Y25" s="57">
        <v>720</v>
      </c>
      <c r="Z25" s="57">
        <v>1456</v>
      </c>
      <c r="AA25" s="57">
        <v>495</v>
      </c>
      <c r="AB25" s="57">
        <v>533</v>
      </c>
      <c r="AC25" s="57">
        <v>1028</v>
      </c>
      <c r="AD25" s="57">
        <v>378</v>
      </c>
      <c r="AE25" s="57">
        <v>437</v>
      </c>
      <c r="AF25" s="57">
        <v>815</v>
      </c>
      <c r="AG25" s="57">
        <v>437</v>
      </c>
      <c r="AH25" s="57">
        <v>502</v>
      </c>
      <c r="AI25" s="57">
        <v>939</v>
      </c>
      <c r="AJ25" s="57">
        <v>360</v>
      </c>
      <c r="AK25" s="57">
        <v>387</v>
      </c>
      <c r="AL25" s="57">
        <v>747</v>
      </c>
      <c r="AM25" s="57">
        <v>100</v>
      </c>
      <c r="AN25" s="57">
        <v>103</v>
      </c>
      <c r="AO25" s="57">
        <v>203</v>
      </c>
      <c r="AP25" s="57">
        <v>132</v>
      </c>
      <c r="AQ25" s="57">
        <v>119</v>
      </c>
      <c r="AR25" s="57">
        <v>251</v>
      </c>
      <c r="AS25" s="57">
        <v>58</v>
      </c>
      <c r="AT25" s="57">
        <v>57</v>
      </c>
      <c r="AU25" s="57">
        <v>115</v>
      </c>
      <c r="AV25" s="57">
        <v>100</v>
      </c>
      <c r="AW25" s="57">
        <v>112</v>
      </c>
      <c r="AX25" s="57">
        <v>212</v>
      </c>
      <c r="AY25" s="57">
        <v>253</v>
      </c>
      <c r="AZ25" s="57">
        <v>284</v>
      </c>
      <c r="BA25" s="57">
        <v>537</v>
      </c>
      <c r="BB25" s="57">
        <v>98</v>
      </c>
      <c r="BC25" s="57">
        <v>124</v>
      </c>
      <c r="BD25" s="58">
        <v>222</v>
      </c>
      <c r="BE25" s="59">
        <v>729</v>
      </c>
      <c r="BF25" s="57">
        <v>708</v>
      </c>
      <c r="BG25" s="58">
        <v>1437</v>
      </c>
      <c r="BH25" s="59">
        <v>275</v>
      </c>
      <c r="BI25" s="57">
        <v>268</v>
      </c>
      <c r="BJ25" s="58">
        <v>543</v>
      </c>
      <c r="BK25" s="59">
        <v>264</v>
      </c>
      <c r="BL25" s="57">
        <v>281</v>
      </c>
      <c r="BM25" s="58">
        <v>545</v>
      </c>
      <c r="BN25" s="59">
        <v>284</v>
      </c>
      <c r="BO25" s="57">
        <v>300</v>
      </c>
      <c r="BP25" s="58">
        <v>584</v>
      </c>
      <c r="BQ25" s="56">
        <v>19</v>
      </c>
      <c r="BR25" s="57">
        <v>20</v>
      </c>
      <c r="BS25" s="57">
        <v>39</v>
      </c>
      <c r="BT25" s="57">
        <v>55</v>
      </c>
      <c r="BU25" s="57">
        <v>65</v>
      </c>
      <c r="BV25" s="57">
        <v>120</v>
      </c>
      <c r="BW25" s="57">
        <v>110</v>
      </c>
      <c r="BX25" s="57">
        <v>132</v>
      </c>
      <c r="BY25" s="57">
        <v>242</v>
      </c>
      <c r="BZ25" s="57">
        <v>77</v>
      </c>
      <c r="CA25" s="57">
        <v>72</v>
      </c>
      <c r="CB25" s="57">
        <v>149</v>
      </c>
      <c r="CC25" s="57">
        <v>23</v>
      </c>
      <c r="CD25" s="57">
        <v>11</v>
      </c>
      <c r="CE25" s="58">
        <v>34</v>
      </c>
      <c r="CF25" s="59">
        <v>291</v>
      </c>
      <c r="CG25" s="57">
        <v>274</v>
      </c>
      <c r="CH25" s="58">
        <v>565</v>
      </c>
      <c r="CI25" s="56">
        <v>30</v>
      </c>
      <c r="CJ25" s="57">
        <v>46</v>
      </c>
      <c r="CK25" s="57">
        <v>76</v>
      </c>
      <c r="CL25" s="57">
        <v>48</v>
      </c>
      <c r="CM25" s="57">
        <v>44</v>
      </c>
      <c r="CN25" s="57">
        <v>92</v>
      </c>
      <c r="CO25" s="57">
        <v>71</v>
      </c>
      <c r="CP25" s="57">
        <v>52</v>
      </c>
      <c r="CQ25" s="57">
        <v>123</v>
      </c>
      <c r="CR25" s="57">
        <v>119</v>
      </c>
      <c r="CS25" s="57">
        <v>119</v>
      </c>
      <c r="CT25" s="57">
        <v>238</v>
      </c>
      <c r="CU25" s="57">
        <v>23</v>
      </c>
      <c r="CV25" s="57">
        <v>13</v>
      </c>
      <c r="CW25" s="58">
        <v>36</v>
      </c>
    </row>
    <row r="26" spans="1:101" s="60" customFormat="1" ht="18" customHeight="1" x14ac:dyDescent="0.15">
      <c r="A26" s="61"/>
      <c r="B26" s="62" t="s">
        <v>66</v>
      </c>
      <c r="C26" s="63">
        <v>6697</v>
      </c>
      <c r="D26" s="64">
        <v>7613</v>
      </c>
      <c r="E26" s="65">
        <v>14310</v>
      </c>
      <c r="F26" s="63">
        <v>4657</v>
      </c>
      <c r="G26" s="64">
        <v>5380</v>
      </c>
      <c r="H26" s="65">
        <v>10037</v>
      </c>
      <c r="I26" s="66">
        <v>229</v>
      </c>
      <c r="J26" s="67">
        <v>274</v>
      </c>
      <c r="K26" s="67">
        <v>503</v>
      </c>
      <c r="L26" s="67">
        <v>295</v>
      </c>
      <c r="M26" s="67">
        <v>375</v>
      </c>
      <c r="N26" s="67">
        <v>670</v>
      </c>
      <c r="O26" s="67">
        <v>378</v>
      </c>
      <c r="P26" s="67">
        <v>507</v>
      </c>
      <c r="Q26" s="67">
        <v>885</v>
      </c>
      <c r="R26" s="67">
        <v>166</v>
      </c>
      <c r="S26" s="67">
        <v>161</v>
      </c>
      <c r="T26" s="67">
        <v>327</v>
      </c>
      <c r="U26" s="67">
        <v>239</v>
      </c>
      <c r="V26" s="67">
        <v>244</v>
      </c>
      <c r="W26" s="67">
        <v>483</v>
      </c>
      <c r="X26" s="67">
        <v>743</v>
      </c>
      <c r="Y26" s="67">
        <v>858</v>
      </c>
      <c r="Z26" s="67">
        <v>1601</v>
      </c>
      <c r="AA26" s="67">
        <v>486</v>
      </c>
      <c r="AB26" s="67">
        <v>577</v>
      </c>
      <c r="AC26" s="67">
        <v>1063</v>
      </c>
      <c r="AD26" s="67">
        <v>407</v>
      </c>
      <c r="AE26" s="67">
        <v>497</v>
      </c>
      <c r="AF26" s="67">
        <v>904</v>
      </c>
      <c r="AG26" s="67">
        <v>455</v>
      </c>
      <c r="AH26" s="67">
        <v>480</v>
      </c>
      <c r="AI26" s="67">
        <v>935</v>
      </c>
      <c r="AJ26" s="67">
        <v>389</v>
      </c>
      <c r="AK26" s="67">
        <v>477</v>
      </c>
      <c r="AL26" s="67">
        <v>866</v>
      </c>
      <c r="AM26" s="67">
        <v>95</v>
      </c>
      <c r="AN26" s="67">
        <v>118</v>
      </c>
      <c r="AO26" s="67">
        <v>213</v>
      </c>
      <c r="AP26" s="67">
        <v>125</v>
      </c>
      <c r="AQ26" s="67">
        <v>136</v>
      </c>
      <c r="AR26" s="67">
        <v>261</v>
      </c>
      <c r="AS26" s="67">
        <v>67</v>
      </c>
      <c r="AT26" s="67">
        <v>98</v>
      </c>
      <c r="AU26" s="67">
        <v>165</v>
      </c>
      <c r="AV26" s="67">
        <v>125</v>
      </c>
      <c r="AW26" s="67">
        <v>108</v>
      </c>
      <c r="AX26" s="67">
        <v>233</v>
      </c>
      <c r="AY26" s="67">
        <v>333</v>
      </c>
      <c r="AZ26" s="67">
        <v>340</v>
      </c>
      <c r="BA26" s="67">
        <v>673</v>
      </c>
      <c r="BB26" s="67">
        <v>125</v>
      </c>
      <c r="BC26" s="67">
        <v>130</v>
      </c>
      <c r="BD26" s="68">
        <v>255</v>
      </c>
      <c r="BE26" s="69">
        <v>717</v>
      </c>
      <c r="BF26" s="67">
        <v>823</v>
      </c>
      <c r="BG26" s="68">
        <v>1540</v>
      </c>
      <c r="BH26" s="69">
        <v>358</v>
      </c>
      <c r="BI26" s="67">
        <v>371</v>
      </c>
      <c r="BJ26" s="68">
        <v>729</v>
      </c>
      <c r="BK26" s="69">
        <v>338</v>
      </c>
      <c r="BL26" s="67">
        <v>390</v>
      </c>
      <c r="BM26" s="68">
        <v>728</v>
      </c>
      <c r="BN26" s="69">
        <v>318</v>
      </c>
      <c r="BO26" s="67">
        <v>322</v>
      </c>
      <c r="BP26" s="68">
        <v>640</v>
      </c>
      <c r="BQ26" s="66">
        <v>16</v>
      </c>
      <c r="BR26" s="67">
        <v>15</v>
      </c>
      <c r="BS26" s="67">
        <v>31</v>
      </c>
      <c r="BT26" s="67">
        <v>69</v>
      </c>
      <c r="BU26" s="67">
        <v>74</v>
      </c>
      <c r="BV26" s="67">
        <v>143</v>
      </c>
      <c r="BW26" s="67">
        <v>142</v>
      </c>
      <c r="BX26" s="67">
        <v>139</v>
      </c>
      <c r="BY26" s="67">
        <v>281</v>
      </c>
      <c r="BZ26" s="67">
        <v>79</v>
      </c>
      <c r="CA26" s="67">
        <v>82</v>
      </c>
      <c r="CB26" s="67">
        <v>161</v>
      </c>
      <c r="CC26" s="67">
        <v>12</v>
      </c>
      <c r="CD26" s="67">
        <v>12</v>
      </c>
      <c r="CE26" s="68">
        <v>24</v>
      </c>
      <c r="CF26" s="69">
        <v>309</v>
      </c>
      <c r="CG26" s="67">
        <v>327</v>
      </c>
      <c r="CH26" s="68">
        <v>636</v>
      </c>
      <c r="CI26" s="66">
        <v>56</v>
      </c>
      <c r="CJ26" s="67">
        <v>54</v>
      </c>
      <c r="CK26" s="67">
        <v>110</v>
      </c>
      <c r="CL26" s="67">
        <v>57</v>
      </c>
      <c r="CM26" s="67">
        <v>63</v>
      </c>
      <c r="CN26" s="67">
        <v>120</v>
      </c>
      <c r="CO26" s="67">
        <v>64</v>
      </c>
      <c r="CP26" s="67">
        <v>74</v>
      </c>
      <c r="CQ26" s="67">
        <v>138</v>
      </c>
      <c r="CR26" s="67">
        <v>112</v>
      </c>
      <c r="CS26" s="67">
        <v>112</v>
      </c>
      <c r="CT26" s="67">
        <v>224</v>
      </c>
      <c r="CU26" s="67">
        <v>20</v>
      </c>
      <c r="CV26" s="67">
        <v>24</v>
      </c>
      <c r="CW26" s="68">
        <v>44</v>
      </c>
    </row>
    <row r="27" spans="1:101" s="60" customFormat="1" ht="18" customHeight="1" x14ac:dyDescent="0.15">
      <c r="A27" s="61"/>
      <c r="B27" s="62" t="s">
        <v>67</v>
      </c>
      <c r="C27" s="63">
        <v>4359</v>
      </c>
      <c r="D27" s="64">
        <v>5868</v>
      </c>
      <c r="E27" s="65">
        <v>10227</v>
      </c>
      <c r="F27" s="63">
        <v>2980</v>
      </c>
      <c r="G27" s="64">
        <v>4009</v>
      </c>
      <c r="H27" s="65">
        <v>6989</v>
      </c>
      <c r="I27" s="66">
        <v>167</v>
      </c>
      <c r="J27" s="67">
        <v>253</v>
      </c>
      <c r="K27" s="67">
        <v>420</v>
      </c>
      <c r="L27" s="67">
        <v>197</v>
      </c>
      <c r="M27" s="67">
        <v>305</v>
      </c>
      <c r="N27" s="67">
        <v>502</v>
      </c>
      <c r="O27" s="67">
        <v>235</v>
      </c>
      <c r="P27" s="67">
        <v>387</v>
      </c>
      <c r="Q27" s="67">
        <v>622</v>
      </c>
      <c r="R27" s="67">
        <v>91</v>
      </c>
      <c r="S27" s="67">
        <v>126</v>
      </c>
      <c r="T27" s="67">
        <v>217</v>
      </c>
      <c r="U27" s="67">
        <v>136</v>
      </c>
      <c r="V27" s="67">
        <v>158</v>
      </c>
      <c r="W27" s="67">
        <v>294</v>
      </c>
      <c r="X27" s="67">
        <v>426</v>
      </c>
      <c r="Y27" s="67">
        <v>549</v>
      </c>
      <c r="Z27" s="67">
        <v>975</v>
      </c>
      <c r="AA27" s="67">
        <v>341</v>
      </c>
      <c r="AB27" s="67">
        <v>445</v>
      </c>
      <c r="AC27" s="67">
        <v>786</v>
      </c>
      <c r="AD27" s="67">
        <v>299</v>
      </c>
      <c r="AE27" s="67">
        <v>373</v>
      </c>
      <c r="AF27" s="67">
        <v>672</v>
      </c>
      <c r="AG27" s="67">
        <v>247</v>
      </c>
      <c r="AH27" s="67">
        <v>346</v>
      </c>
      <c r="AI27" s="67">
        <v>593</v>
      </c>
      <c r="AJ27" s="67">
        <v>261</v>
      </c>
      <c r="AK27" s="67">
        <v>337</v>
      </c>
      <c r="AL27" s="67">
        <v>598</v>
      </c>
      <c r="AM27" s="67">
        <v>68</v>
      </c>
      <c r="AN27" s="67">
        <v>82</v>
      </c>
      <c r="AO27" s="67">
        <v>150</v>
      </c>
      <c r="AP27" s="67">
        <v>88</v>
      </c>
      <c r="AQ27" s="67">
        <v>126</v>
      </c>
      <c r="AR27" s="67">
        <v>214</v>
      </c>
      <c r="AS27" s="67">
        <v>58</v>
      </c>
      <c r="AT27" s="67">
        <v>54</v>
      </c>
      <c r="AU27" s="67">
        <v>112</v>
      </c>
      <c r="AV27" s="67">
        <v>85</v>
      </c>
      <c r="AW27" s="67">
        <v>127</v>
      </c>
      <c r="AX27" s="67">
        <v>212</v>
      </c>
      <c r="AY27" s="67">
        <v>194</v>
      </c>
      <c r="AZ27" s="67">
        <v>224</v>
      </c>
      <c r="BA27" s="67">
        <v>418</v>
      </c>
      <c r="BB27" s="67">
        <v>87</v>
      </c>
      <c r="BC27" s="67">
        <v>117</v>
      </c>
      <c r="BD27" s="68">
        <v>204</v>
      </c>
      <c r="BE27" s="69">
        <v>470</v>
      </c>
      <c r="BF27" s="67">
        <v>615</v>
      </c>
      <c r="BG27" s="68">
        <v>1085</v>
      </c>
      <c r="BH27" s="69">
        <v>243</v>
      </c>
      <c r="BI27" s="67">
        <v>303</v>
      </c>
      <c r="BJ27" s="68">
        <v>546</v>
      </c>
      <c r="BK27" s="69">
        <v>252</v>
      </c>
      <c r="BL27" s="67">
        <v>281</v>
      </c>
      <c r="BM27" s="68">
        <v>533</v>
      </c>
      <c r="BN27" s="69">
        <v>214</v>
      </c>
      <c r="BO27" s="67">
        <v>298</v>
      </c>
      <c r="BP27" s="68">
        <v>512</v>
      </c>
      <c r="BQ27" s="66">
        <v>11</v>
      </c>
      <c r="BR27" s="67">
        <v>23</v>
      </c>
      <c r="BS27" s="67">
        <v>34</v>
      </c>
      <c r="BT27" s="67">
        <v>46</v>
      </c>
      <c r="BU27" s="67">
        <v>63</v>
      </c>
      <c r="BV27" s="67">
        <v>109</v>
      </c>
      <c r="BW27" s="67">
        <v>92</v>
      </c>
      <c r="BX27" s="67">
        <v>130</v>
      </c>
      <c r="BY27" s="67">
        <v>222</v>
      </c>
      <c r="BZ27" s="67">
        <v>54</v>
      </c>
      <c r="CA27" s="67">
        <v>62</v>
      </c>
      <c r="CB27" s="67">
        <v>116</v>
      </c>
      <c r="CC27" s="67">
        <v>11</v>
      </c>
      <c r="CD27" s="67">
        <v>20</v>
      </c>
      <c r="CE27" s="68">
        <v>31</v>
      </c>
      <c r="CF27" s="69">
        <v>200</v>
      </c>
      <c r="CG27" s="67">
        <v>362</v>
      </c>
      <c r="CH27" s="68">
        <v>562</v>
      </c>
      <c r="CI27" s="66">
        <v>25</v>
      </c>
      <c r="CJ27" s="67">
        <v>50</v>
      </c>
      <c r="CK27" s="67">
        <v>75</v>
      </c>
      <c r="CL27" s="67">
        <v>34</v>
      </c>
      <c r="CM27" s="67">
        <v>61</v>
      </c>
      <c r="CN27" s="67">
        <v>95</v>
      </c>
      <c r="CO27" s="67">
        <v>46</v>
      </c>
      <c r="CP27" s="67">
        <v>72</v>
      </c>
      <c r="CQ27" s="67">
        <v>118</v>
      </c>
      <c r="CR27" s="67">
        <v>79</v>
      </c>
      <c r="CS27" s="67">
        <v>147</v>
      </c>
      <c r="CT27" s="67">
        <v>226</v>
      </c>
      <c r="CU27" s="67">
        <v>16</v>
      </c>
      <c r="CV27" s="67">
        <v>32</v>
      </c>
      <c r="CW27" s="68">
        <v>48</v>
      </c>
    </row>
    <row r="28" spans="1:101" s="60" customFormat="1" ht="18" customHeight="1" x14ac:dyDescent="0.15">
      <c r="A28" s="61"/>
      <c r="B28" s="62" t="s">
        <v>68</v>
      </c>
      <c r="C28" s="63">
        <v>3180</v>
      </c>
      <c r="D28" s="64">
        <v>4943</v>
      </c>
      <c r="E28" s="65">
        <v>8123</v>
      </c>
      <c r="F28" s="63">
        <v>2114</v>
      </c>
      <c r="G28" s="64">
        <v>3261</v>
      </c>
      <c r="H28" s="65">
        <v>5375</v>
      </c>
      <c r="I28" s="66">
        <v>119</v>
      </c>
      <c r="J28" s="67">
        <v>207</v>
      </c>
      <c r="K28" s="67">
        <v>326</v>
      </c>
      <c r="L28" s="67">
        <v>158</v>
      </c>
      <c r="M28" s="67">
        <v>293</v>
      </c>
      <c r="N28" s="67">
        <v>451</v>
      </c>
      <c r="O28" s="67">
        <v>182</v>
      </c>
      <c r="P28" s="67">
        <v>371</v>
      </c>
      <c r="Q28" s="67">
        <v>553</v>
      </c>
      <c r="R28" s="67">
        <v>83</v>
      </c>
      <c r="S28" s="67">
        <v>97</v>
      </c>
      <c r="T28" s="67">
        <v>180</v>
      </c>
      <c r="U28" s="67">
        <v>93</v>
      </c>
      <c r="V28" s="67">
        <v>109</v>
      </c>
      <c r="W28" s="67">
        <v>202</v>
      </c>
      <c r="X28" s="67">
        <v>294</v>
      </c>
      <c r="Y28" s="67">
        <v>431</v>
      </c>
      <c r="Z28" s="67">
        <v>725</v>
      </c>
      <c r="AA28" s="67">
        <v>233</v>
      </c>
      <c r="AB28" s="67">
        <v>345</v>
      </c>
      <c r="AC28" s="67">
        <v>578</v>
      </c>
      <c r="AD28" s="67">
        <v>187</v>
      </c>
      <c r="AE28" s="67">
        <v>290</v>
      </c>
      <c r="AF28" s="67">
        <v>477</v>
      </c>
      <c r="AG28" s="67">
        <v>179</v>
      </c>
      <c r="AH28" s="67">
        <v>270</v>
      </c>
      <c r="AI28" s="67">
        <v>449</v>
      </c>
      <c r="AJ28" s="67">
        <v>187</v>
      </c>
      <c r="AK28" s="67">
        <v>249</v>
      </c>
      <c r="AL28" s="67">
        <v>436</v>
      </c>
      <c r="AM28" s="67">
        <v>52</v>
      </c>
      <c r="AN28" s="67">
        <v>82</v>
      </c>
      <c r="AO28" s="67">
        <v>134</v>
      </c>
      <c r="AP28" s="67">
        <v>67</v>
      </c>
      <c r="AQ28" s="67">
        <v>82</v>
      </c>
      <c r="AR28" s="67">
        <v>149</v>
      </c>
      <c r="AS28" s="67">
        <v>31</v>
      </c>
      <c r="AT28" s="67">
        <v>57</v>
      </c>
      <c r="AU28" s="67">
        <v>88</v>
      </c>
      <c r="AV28" s="67">
        <v>67</v>
      </c>
      <c r="AW28" s="67">
        <v>82</v>
      </c>
      <c r="AX28" s="67">
        <v>149</v>
      </c>
      <c r="AY28" s="67">
        <v>127</v>
      </c>
      <c r="AZ28" s="67">
        <v>219</v>
      </c>
      <c r="BA28" s="67">
        <v>346</v>
      </c>
      <c r="BB28" s="67">
        <v>55</v>
      </c>
      <c r="BC28" s="67">
        <v>77</v>
      </c>
      <c r="BD28" s="68">
        <v>132</v>
      </c>
      <c r="BE28" s="69">
        <v>357</v>
      </c>
      <c r="BF28" s="67">
        <v>560</v>
      </c>
      <c r="BG28" s="68">
        <v>917</v>
      </c>
      <c r="BH28" s="69">
        <v>164</v>
      </c>
      <c r="BI28" s="67">
        <v>253</v>
      </c>
      <c r="BJ28" s="68">
        <v>417</v>
      </c>
      <c r="BK28" s="69">
        <v>161</v>
      </c>
      <c r="BL28" s="67">
        <v>280</v>
      </c>
      <c r="BM28" s="68">
        <v>441</v>
      </c>
      <c r="BN28" s="69">
        <v>175</v>
      </c>
      <c r="BO28" s="67">
        <v>286</v>
      </c>
      <c r="BP28" s="68">
        <v>461</v>
      </c>
      <c r="BQ28" s="66">
        <v>17</v>
      </c>
      <c r="BR28" s="67">
        <v>23</v>
      </c>
      <c r="BS28" s="67">
        <v>40</v>
      </c>
      <c r="BT28" s="67">
        <v>34</v>
      </c>
      <c r="BU28" s="67">
        <v>56</v>
      </c>
      <c r="BV28" s="67">
        <v>90</v>
      </c>
      <c r="BW28" s="67">
        <v>75</v>
      </c>
      <c r="BX28" s="67">
        <v>110</v>
      </c>
      <c r="BY28" s="67">
        <v>185</v>
      </c>
      <c r="BZ28" s="67">
        <v>40</v>
      </c>
      <c r="CA28" s="67">
        <v>70</v>
      </c>
      <c r="CB28" s="67">
        <v>110</v>
      </c>
      <c r="CC28" s="67">
        <v>9</v>
      </c>
      <c r="CD28" s="67">
        <v>27</v>
      </c>
      <c r="CE28" s="68">
        <v>36</v>
      </c>
      <c r="CF28" s="69">
        <v>209</v>
      </c>
      <c r="CG28" s="67">
        <v>303</v>
      </c>
      <c r="CH28" s="68">
        <v>512</v>
      </c>
      <c r="CI28" s="66">
        <v>31</v>
      </c>
      <c r="CJ28" s="67">
        <v>37</v>
      </c>
      <c r="CK28" s="67">
        <v>68</v>
      </c>
      <c r="CL28" s="67">
        <v>40</v>
      </c>
      <c r="CM28" s="67">
        <v>63</v>
      </c>
      <c r="CN28" s="67">
        <v>103</v>
      </c>
      <c r="CO28" s="67">
        <v>32</v>
      </c>
      <c r="CP28" s="67">
        <v>57</v>
      </c>
      <c r="CQ28" s="67">
        <v>89</v>
      </c>
      <c r="CR28" s="67">
        <v>84</v>
      </c>
      <c r="CS28" s="67">
        <v>114</v>
      </c>
      <c r="CT28" s="67">
        <v>198</v>
      </c>
      <c r="CU28" s="67">
        <v>22</v>
      </c>
      <c r="CV28" s="67">
        <v>32</v>
      </c>
      <c r="CW28" s="68">
        <v>54</v>
      </c>
    </row>
    <row r="29" spans="1:101" s="60" customFormat="1" ht="18" customHeight="1" x14ac:dyDescent="0.15">
      <c r="A29" s="61"/>
      <c r="B29" s="62" t="s">
        <v>69</v>
      </c>
      <c r="C29" s="63">
        <v>2128</v>
      </c>
      <c r="D29" s="64">
        <v>4165</v>
      </c>
      <c r="E29" s="65">
        <v>6293</v>
      </c>
      <c r="F29" s="63">
        <v>1388</v>
      </c>
      <c r="G29" s="64">
        <v>2745</v>
      </c>
      <c r="H29" s="65">
        <v>4133</v>
      </c>
      <c r="I29" s="66">
        <v>107</v>
      </c>
      <c r="J29" s="67">
        <v>197</v>
      </c>
      <c r="K29" s="67">
        <v>304</v>
      </c>
      <c r="L29" s="67">
        <v>98</v>
      </c>
      <c r="M29" s="67">
        <v>222</v>
      </c>
      <c r="N29" s="67">
        <v>320</v>
      </c>
      <c r="O29" s="67">
        <v>132</v>
      </c>
      <c r="P29" s="67">
        <v>262</v>
      </c>
      <c r="Q29" s="67">
        <v>394</v>
      </c>
      <c r="R29" s="67">
        <v>51</v>
      </c>
      <c r="S29" s="67">
        <v>106</v>
      </c>
      <c r="T29" s="67">
        <v>157</v>
      </c>
      <c r="U29" s="67">
        <v>39</v>
      </c>
      <c r="V29" s="67">
        <v>106</v>
      </c>
      <c r="W29" s="67">
        <v>145</v>
      </c>
      <c r="X29" s="67">
        <v>214</v>
      </c>
      <c r="Y29" s="67">
        <v>382</v>
      </c>
      <c r="Z29" s="67">
        <v>596</v>
      </c>
      <c r="AA29" s="67">
        <v>153</v>
      </c>
      <c r="AB29" s="67">
        <v>249</v>
      </c>
      <c r="AC29" s="67">
        <v>402</v>
      </c>
      <c r="AD29" s="67">
        <v>125</v>
      </c>
      <c r="AE29" s="67">
        <v>244</v>
      </c>
      <c r="AF29" s="67">
        <v>369</v>
      </c>
      <c r="AG29" s="67">
        <v>103</v>
      </c>
      <c r="AH29" s="67">
        <v>215</v>
      </c>
      <c r="AI29" s="67">
        <v>318</v>
      </c>
      <c r="AJ29" s="67">
        <v>114</v>
      </c>
      <c r="AK29" s="67">
        <v>217</v>
      </c>
      <c r="AL29" s="67">
        <v>331</v>
      </c>
      <c r="AM29" s="67">
        <v>30</v>
      </c>
      <c r="AN29" s="67">
        <v>62</v>
      </c>
      <c r="AO29" s="67">
        <v>92</v>
      </c>
      <c r="AP29" s="67">
        <v>40</v>
      </c>
      <c r="AQ29" s="67">
        <v>88</v>
      </c>
      <c r="AR29" s="67">
        <v>128</v>
      </c>
      <c r="AS29" s="67">
        <v>24</v>
      </c>
      <c r="AT29" s="67">
        <v>40</v>
      </c>
      <c r="AU29" s="67">
        <v>64</v>
      </c>
      <c r="AV29" s="67">
        <v>31</v>
      </c>
      <c r="AW29" s="67">
        <v>89</v>
      </c>
      <c r="AX29" s="67">
        <v>120</v>
      </c>
      <c r="AY29" s="67">
        <v>95</v>
      </c>
      <c r="AZ29" s="67">
        <v>186</v>
      </c>
      <c r="BA29" s="67">
        <v>281</v>
      </c>
      <c r="BB29" s="67">
        <v>32</v>
      </c>
      <c r="BC29" s="67">
        <v>80</v>
      </c>
      <c r="BD29" s="68">
        <v>112</v>
      </c>
      <c r="BE29" s="69">
        <v>223</v>
      </c>
      <c r="BF29" s="67">
        <v>448</v>
      </c>
      <c r="BG29" s="68">
        <v>671</v>
      </c>
      <c r="BH29" s="69">
        <v>108</v>
      </c>
      <c r="BI29" s="67">
        <v>202</v>
      </c>
      <c r="BJ29" s="68">
        <v>310</v>
      </c>
      <c r="BK29" s="69">
        <v>113</v>
      </c>
      <c r="BL29" s="67">
        <v>228</v>
      </c>
      <c r="BM29" s="68">
        <v>341</v>
      </c>
      <c r="BN29" s="69">
        <v>154</v>
      </c>
      <c r="BO29" s="67">
        <v>269</v>
      </c>
      <c r="BP29" s="68">
        <v>423</v>
      </c>
      <c r="BQ29" s="66">
        <v>10</v>
      </c>
      <c r="BR29" s="67">
        <v>16</v>
      </c>
      <c r="BS29" s="67">
        <v>26</v>
      </c>
      <c r="BT29" s="67">
        <v>32</v>
      </c>
      <c r="BU29" s="67">
        <v>60</v>
      </c>
      <c r="BV29" s="67">
        <v>92</v>
      </c>
      <c r="BW29" s="67">
        <v>56</v>
      </c>
      <c r="BX29" s="67">
        <v>94</v>
      </c>
      <c r="BY29" s="67">
        <v>150</v>
      </c>
      <c r="BZ29" s="67">
        <v>45</v>
      </c>
      <c r="CA29" s="67">
        <v>82</v>
      </c>
      <c r="CB29" s="67">
        <v>127</v>
      </c>
      <c r="CC29" s="67">
        <v>11</v>
      </c>
      <c r="CD29" s="67">
        <v>17</v>
      </c>
      <c r="CE29" s="68">
        <v>28</v>
      </c>
      <c r="CF29" s="69">
        <v>142</v>
      </c>
      <c r="CG29" s="67">
        <v>273</v>
      </c>
      <c r="CH29" s="68">
        <v>415</v>
      </c>
      <c r="CI29" s="66">
        <v>23</v>
      </c>
      <c r="CJ29" s="67">
        <v>36</v>
      </c>
      <c r="CK29" s="67">
        <v>59</v>
      </c>
      <c r="CL29" s="67">
        <v>27</v>
      </c>
      <c r="CM29" s="67">
        <v>54</v>
      </c>
      <c r="CN29" s="67">
        <v>81</v>
      </c>
      <c r="CO29" s="67">
        <v>28</v>
      </c>
      <c r="CP29" s="67">
        <v>65</v>
      </c>
      <c r="CQ29" s="67">
        <v>93</v>
      </c>
      <c r="CR29" s="67">
        <v>51</v>
      </c>
      <c r="CS29" s="67">
        <v>92</v>
      </c>
      <c r="CT29" s="67">
        <v>143</v>
      </c>
      <c r="CU29" s="67">
        <v>13</v>
      </c>
      <c r="CV29" s="67">
        <v>26</v>
      </c>
      <c r="CW29" s="68">
        <v>39</v>
      </c>
    </row>
    <row r="30" spans="1:101" s="60" customFormat="1" ht="18" customHeight="1" x14ac:dyDescent="0.15">
      <c r="A30" s="61"/>
      <c r="B30" s="62" t="s">
        <v>70</v>
      </c>
      <c r="C30" s="63">
        <v>888</v>
      </c>
      <c r="D30" s="64">
        <v>2397</v>
      </c>
      <c r="E30" s="65">
        <v>3285</v>
      </c>
      <c r="F30" s="63">
        <v>557</v>
      </c>
      <c r="G30" s="64">
        <v>1560</v>
      </c>
      <c r="H30" s="65">
        <v>2117</v>
      </c>
      <c r="I30" s="66">
        <v>41</v>
      </c>
      <c r="J30" s="67">
        <v>119</v>
      </c>
      <c r="K30" s="67">
        <v>160</v>
      </c>
      <c r="L30" s="67">
        <v>61</v>
      </c>
      <c r="M30" s="67">
        <v>123</v>
      </c>
      <c r="N30" s="67">
        <v>184</v>
      </c>
      <c r="O30" s="67">
        <v>63</v>
      </c>
      <c r="P30" s="67">
        <v>171</v>
      </c>
      <c r="Q30" s="67">
        <v>234</v>
      </c>
      <c r="R30" s="67">
        <v>23</v>
      </c>
      <c r="S30" s="67">
        <v>56</v>
      </c>
      <c r="T30" s="67">
        <v>79</v>
      </c>
      <c r="U30" s="67">
        <v>19</v>
      </c>
      <c r="V30" s="67">
        <v>70</v>
      </c>
      <c r="W30" s="67">
        <v>89</v>
      </c>
      <c r="X30" s="67">
        <v>69</v>
      </c>
      <c r="Y30" s="67">
        <v>211</v>
      </c>
      <c r="Z30" s="67">
        <v>280</v>
      </c>
      <c r="AA30" s="67">
        <v>51</v>
      </c>
      <c r="AB30" s="67">
        <v>155</v>
      </c>
      <c r="AC30" s="67">
        <v>206</v>
      </c>
      <c r="AD30" s="67">
        <v>49</v>
      </c>
      <c r="AE30" s="67">
        <v>108</v>
      </c>
      <c r="AF30" s="67">
        <v>157</v>
      </c>
      <c r="AG30" s="67">
        <v>33</v>
      </c>
      <c r="AH30" s="67">
        <v>135</v>
      </c>
      <c r="AI30" s="67">
        <v>168</v>
      </c>
      <c r="AJ30" s="67">
        <v>40</v>
      </c>
      <c r="AK30" s="67">
        <v>95</v>
      </c>
      <c r="AL30" s="67">
        <v>135</v>
      </c>
      <c r="AM30" s="67">
        <v>11</v>
      </c>
      <c r="AN30" s="67">
        <v>45</v>
      </c>
      <c r="AO30" s="67">
        <v>56</v>
      </c>
      <c r="AP30" s="67">
        <v>17</v>
      </c>
      <c r="AQ30" s="67">
        <v>56</v>
      </c>
      <c r="AR30" s="67">
        <v>73</v>
      </c>
      <c r="AS30" s="67">
        <v>7</v>
      </c>
      <c r="AT30" s="67">
        <v>30</v>
      </c>
      <c r="AU30" s="67">
        <v>37</v>
      </c>
      <c r="AV30" s="67">
        <v>14</v>
      </c>
      <c r="AW30" s="67">
        <v>41</v>
      </c>
      <c r="AX30" s="67">
        <v>55</v>
      </c>
      <c r="AY30" s="67">
        <v>48</v>
      </c>
      <c r="AZ30" s="67">
        <v>100</v>
      </c>
      <c r="BA30" s="67">
        <v>148</v>
      </c>
      <c r="BB30" s="67">
        <v>11</v>
      </c>
      <c r="BC30" s="67">
        <v>45</v>
      </c>
      <c r="BD30" s="68">
        <v>56</v>
      </c>
      <c r="BE30" s="69">
        <v>98</v>
      </c>
      <c r="BF30" s="67">
        <v>232</v>
      </c>
      <c r="BG30" s="68">
        <v>330</v>
      </c>
      <c r="BH30" s="69">
        <v>43</v>
      </c>
      <c r="BI30" s="67">
        <v>119</v>
      </c>
      <c r="BJ30" s="68">
        <v>162</v>
      </c>
      <c r="BK30" s="69">
        <v>56</v>
      </c>
      <c r="BL30" s="67">
        <v>140</v>
      </c>
      <c r="BM30" s="68">
        <v>196</v>
      </c>
      <c r="BN30" s="69">
        <v>68</v>
      </c>
      <c r="BO30" s="67">
        <v>165</v>
      </c>
      <c r="BP30" s="68">
        <v>233</v>
      </c>
      <c r="BQ30" s="66">
        <v>10</v>
      </c>
      <c r="BR30" s="67">
        <v>14</v>
      </c>
      <c r="BS30" s="67">
        <v>24</v>
      </c>
      <c r="BT30" s="67">
        <v>14</v>
      </c>
      <c r="BU30" s="67">
        <v>35</v>
      </c>
      <c r="BV30" s="67">
        <v>49</v>
      </c>
      <c r="BW30" s="67">
        <v>23</v>
      </c>
      <c r="BX30" s="67">
        <v>52</v>
      </c>
      <c r="BY30" s="67">
        <v>75</v>
      </c>
      <c r="BZ30" s="67">
        <v>15</v>
      </c>
      <c r="CA30" s="67">
        <v>49</v>
      </c>
      <c r="CB30" s="67">
        <v>64</v>
      </c>
      <c r="CC30" s="67">
        <v>6</v>
      </c>
      <c r="CD30" s="67">
        <v>15</v>
      </c>
      <c r="CE30" s="68">
        <v>21</v>
      </c>
      <c r="CF30" s="69">
        <v>66</v>
      </c>
      <c r="CG30" s="67">
        <v>181</v>
      </c>
      <c r="CH30" s="68">
        <v>247</v>
      </c>
      <c r="CI30" s="66">
        <v>5</v>
      </c>
      <c r="CJ30" s="67">
        <v>32</v>
      </c>
      <c r="CK30" s="67">
        <v>37</v>
      </c>
      <c r="CL30" s="67">
        <v>16</v>
      </c>
      <c r="CM30" s="67">
        <v>43</v>
      </c>
      <c r="CN30" s="67">
        <v>59</v>
      </c>
      <c r="CO30" s="67">
        <v>16</v>
      </c>
      <c r="CP30" s="67">
        <v>48</v>
      </c>
      <c r="CQ30" s="67">
        <v>64</v>
      </c>
      <c r="CR30" s="67">
        <v>24</v>
      </c>
      <c r="CS30" s="67">
        <v>46</v>
      </c>
      <c r="CT30" s="67">
        <v>70</v>
      </c>
      <c r="CU30" s="67">
        <v>5</v>
      </c>
      <c r="CV30" s="67">
        <v>12</v>
      </c>
      <c r="CW30" s="68">
        <v>17</v>
      </c>
    </row>
    <row r="31" spans="1:101" s="60" customFormat="1" ht="18" customHeight="1" x14ac:dyDescent="0.15">
      <c r="A31" s="61"/>
      <c r="B31" s="62" t="s">
        <v>71</v>
      </c>
      <c r="C31" s="63">
        <v>182</v>
      </c>
      <c r="D31" s="64">
        <v>803</v>
      </c>
      <c r="E31" s="65">
        <v>985</v>
      </c>
      <c r="F31" s="63">
        <v>118</v>
      </c>
      <c r="G31" s="64">
        <v>517</v>
      </c>
      <c r="H31" s="65">
        <v>635</v>
      </c>
      <c r="I31" s="66">
        <v>14</v>
      </c>
      <c r="J31" s="67">
        <v>36</v>
      </c>
      <c r="K31" s="67">
        <v>50</v>
      </c>
      <c r="L31" s="67">
        <v>12</v>
      </c>
      <c r="M31" s="67">
        <v>50</v>
      </c>
      <c r="N31" s="67">
        <v>62</v>
      </c>
      <c r="O31" s="67">
        <v>8</v>
      </c>
      <c r="P31" s="67">
        <v>57</v>
      </c>
      <c r="Q31" s="67">
        <v>65</v>
      </c>
      <c r="R31" s="67">
        <v>7</v>
      </c>
      <c r="S31" s="67">
        <v>23</v>
      </c>
      <c r="T31" s="67">
        <v>30</v>
      </c>
      <c r="U31" s="67">
        <v>4</v>
      </c>
      <c r="V31" s="67">
        <v>13</v>
      </c>
      <c r="W31" s="67">
        <v>17</v>
      </c>
      <c r="X31" s="67">
        <v>15</v>
      </c>
      <c r="Y31" s="67">
        <v>64</v>
      </c>
      <c r="Z31" s="67">
        <v>79</v>
      </c>
      <c r="AA31" s="67">
        <v>12</v>
      </c>
      <c r="AB31" s="67">
        <v>42</v>
      </c>
      <c r="AC31" s="67">
        <v>54</v>
      </c>
      <c r="AD31" s="67">
        <v>12</v>
      </c>
      <c r="AE31" s="67">
        <v>42</v>
      </c>
      <c r="AF31" s="67">
        <v>54</v>
      </c>
      <c r="AG31" s="67">
        <v>8</v>
      </c>
      <c r="AH31" s="67">
        <v>47</v>
      </c>
      <c r="AI31" s="67">
        <v>55</v>
      </c>
      <c r="AJ31" s="67">
        <v>5</v>
      </c>
      <c r="AK31" s="67">
        <v>38</v>
      </c>
      <c r="AL31" s="67">
        <v>43</v>
      </c>
      <c r="AM31" s="67">
        <v>4</v>
      </c>
      <c r="AN31" s="67">
        <v>15</v>
      </c>
      <c r="AO31" s="67">
        <v>19</v>
      </c>
      <c r="AP31" s="67">
        <v>1</v>
      </c>
      <c r="AQ31" s="67">
        <v>15</v>
      </c>
      <c r="AR31" s="67">
        <v>16</v>
      </c>
      <c r="AS31" s="67">
        <v>2</v>
      </c>
      <c r="AT31" s="67">
        <v>15</v>
      </c>
      <c r="AU31" s="67">
        <v>17</v>
      </c>
      <c r="AV31" s="67">
        <v>3</v>
      </c>
      <c r="AW31" s="67">
        <v>16</v>
      </c>
      <c r="AX31" s="67">
        <v>19</v>
      </c>
      <c r="AY31" s="67">
        <v>7</v>
      </c>
      <c r="AZ31" s="67">
        <v>28</v>
      </c>
      <c r="BA31" s="67">
        <v>35</v>
      </c>
      <c r="BB31" s="67">
        <v>4</v>
      </c>
      <c r="BC31" s="67">
        <v>16</v>
      </c>
      <c r="BD31" s="68">
        <v>20</v>
      </c>
      <c r="BE31" s="69">
        <v>13</v>
      </c>
      <c r="BF31" s="67">
        <v>85</v>
      </c>
      <c r="BG31" s="68">
        <v>98</v>
      </c>
      <c r="BH31" s="69">
        <v>6</v>
      </c>
      <c r="BI31" s="67">
        <v>36</v>
      </c>
      <c r="BJ31" s="68">
        <v>42</v>
      </c>
      <c r="BK31" s="69">
        <v>8</v>
      </c>
      <c r="BL31" s="67">
        <v>41</v>
      </c>
      <c r="BM31" s="68">
        <v>49</v>
      </c>
      <c r="BN31" s="69">
        <v>17</v>
      </c>
      <c r="BO31" s="67">
        <v>57</v>
      </c>
      <c r="BP31" s="68">
        <v>74</v>
      </c>
      <c r="BQ31" s="66">
        <v>1</v>
      </c>
      <c r="BR31" s="67">
        <v>4</v>
      </c>
      <c r="BS31" s="67">
        <v>5</v>
      </c>
      <c r="BT31" s="67">
        <v>2</v>
      </c>
      <c r="BU31" s="67">
        <v>12</v>
      </c>
      <c r="BV31" s="67">
        <v>14</v>
      </c>
      <c r="BW31" s="67">
        <v>8</v>
      </c>
      <c r="BX31" s="67">
        <v>20</v>
      </c>
      <c r="BY31" s="67">
        <v>28</v>
      </c>
      <c r="BZ31" s="67">
        <v>5</v>
      </c>
      <c r="CA31" s="67">
        <v>18</v>
      </c>
      <c r="CB31" s="67">
        <v>23</v>
      </c>
      <c r="CC31" s="67">
        <v>1</v>
      </c>
      <c r="CD31" s="67">
        <v>3</v>
      </c>
      <c r="CE31" s="68">
        <v>4</v>
      </c>
      <c r="CF31" s="69">
        <v>20</v>
      </c>
      <c r="CG31" s="67">
        <v>67</v>
      </c>
      <c r="CH31" s="68">
        <v>87</v>
      </c>
      <c r="CI31" s="66">
        <v>2</v>
      </c>
      <c r="CJ31" s="67">
        <v>7</v>
      </c>
      <c r="CK31" s="67">
        <v>9</v>
      </c>
      <c r="CL31" s="67">
        <v>5</v>
      </c>
      <c r="CM31" s="67">
        <v>14</v>
      </c>
      <c r="CN31" s="67">
        <v>19</v>
      </c>
      <c r="CO31" s="67">
        <v>4</v>
      </c>
      <c r="CP31" s="67">
        <v>23</v>
      </c>
      <c r="CQ31" s="67">
        <v>27</v>
      </c>
      <c r="CR31" s="67">
        <v>7</v>
      </c>
      <c r="CS31" s="67">
        <v>18</v>
      </c>
      <c r="CT31" s="67">
        <v>25</v>
      </c>
      <c r="CU31" s="67">
        <v>2</v>
      </c>
      <c r="CV31" s="67">
        <v>5</v>
      </c>
      <c r="CW31" s="68">
        <v>7</v>
      </c>
    </row>
    <row r="32" spans="1:101" s="60" customFormat="1" ht="18" customHeight="1" thickBot="1" x14ac:dyDescent="0.2">
      <c r="A32" s="61"/>
      <c r="B32" s="70" t="s">
        <v>72</v>
      </c>
      <c r="C32" s="71">
        <v>17</v>
      </c>
      <c r="D32" s="72">
        <v>154</v>
      </c>
      <c r="E32" s="73">
        <v>171</v>
      </c>
      <c r="F32" s="74">
        <v>11</v>
      </c>
      <c r="G32" s="75">
        <v>106</v>
      </c>
      <c r="H32" s="73">
        <v>117</v>
      </c>
      <c r="I32" s="76">
        <v>0</v>
      </c>
      <c r="J32" s="77">
        <v>7</v>
      </c>
      <c r="K32" s="77">
        <v>7</v>
      </c>
      <c r="L32" s="77">
        <v>1</v>
      </c>
      <c r="M32" s="77">
        <v>14</v>
      </c>
      <c r="N32" s="77">
        <v>15</v>
      </c>
      <c r="O32" s="77">
        <v>1</v>
      </c>
      <c r="P32" s="77">
        <v>17</v>
      </c>
      <c r="Q32" s="77">
        <v>18</v>
      </c>
      <c r="R32" s="77">
        <v>0</v>
      </c>
      <c r="S32" s="77">
        <v>3</v>
      </c>
      <c r="T32" s="77">
        <v>3</v>
      </c>
      <c r="U32" s="77">
        <v>1</v>
      </c>
      <c r="V32" s="77">
        <v>4</v>
      </c>
      <c r="W32" s="77">
        <v>5</v>
      </c>
      <c r="X32" s="77">
        <v>2</v>
      </c>
      <c r="Y32" s="77">
        <v>14</v>
      </c>
      <c r="Z32" s="77">
        <v>16</v>
      </c>
      <c r="AA32" s="77">
        <v>2</v>
      </c>
      <c r="AB32" s="77">
        <v>11</v>
      </c>
      <c r="AC32" s="77">
        <v>13</v>
      </c>
      <c r="AD32" s="77">
        <v>1</v>
      </c>
      <c r="AE32" s="77">
        <v>4</v>
      </c>
      <c r="AF32" s="77">
        <v>5</v>
      </c>
      <c r="AG32" s="77">
        <v>1</v>
      </c>
      <c r="AH32" s="77">
        <v>7</v>
      </c>
      <c r="AI32" s="77">
        <v>8</v>
      </c>
      <c r="AJ32" s="77">
        <v>0</v>
      </c>
      <c r="AK32" s="77">
        <v>2</v>
      </c>
      <c r="AL32" s="77">
        <v>2</v>
      </c>
      <c r="AM32" s="77">
        <v>0</v>
      </c>
      <c r="AN32" s="77">
        <v>2</v>
      </c>
      <c r="AO32" s="77">
        <v>2</v>
      </c>
      <c r="AP32" s="77">
        <v>0</v>
      </c>
      <c r="AQ32" s="77">
        <v>5</v>
      </c>
      <c r="AR32" s="77">
        <v>5</v>
      </c>
      <c r="AS32" s="77">
        <v>0</v>
      </c>
      <c r="AT32" s="77">
        <v>2</v>
      </c>
      <c r="AU32" s="77">
        <v>2</v>
      </c>
      <c r="AV32" s="77">
        <v>1</v>
      </c>
      <c r="AW32" s="77">
        <v>3</v>
      </c>
      <c r="AX32" s="77">
        <v>4</v>
      </c>
      <c r="AY32" s="77">
        <v>1</v>
      </c>
      <c r="AZ32" s="77">
        <v>7</v>
      </c>
      <c r="BA32" s="77">
        <v>8</v>
      </c>
      <c r="BB32" s="77">
        <v>0</v>
      </c>
      <c r="BC32" s="77">
        <v>4</v>
      </c>
      <c r="BD32" s="78">
        <v>4</v>
      </c>
      <c r="BE32" s="79">
        <v>1</v>
      </c>
      <c r="BF32" s="77">
        <v>13</v>
      </c>
      <c r="BG32" s="78">
        <v>14</v>
      </c>
      <c r="BH32" s="79">
        <v>0</v>
      </c>
      <c r="BI32" s="77">
        <v>7</v>
      </c>
      <c r="BJ32" s="78">
        <v>7</v>
      </c>
      <c r="BK32" s="79">
        <v>2</v>
      </c>
      <c r="BL32" s="77">
        <v>6</v>
      </c>
      <c r="BM32" s="78">
        <v>8</v>
      </c>
      <c r="BN32" s="79">
        <v>2</v>
      </c>
      <c r="BO32" s="77">
        <v>7</v>
      </c>
      <c r="BP32" s="78">
        <v>9</v>
      </c>
      <c r="BQ32" s="76">
        <v>0</v>
      </c>
      <c r="BR32" s="77">
        <v>1</v>
      </c>
      <c r="BS32" s="77">
        <v>1</v>
      </c>
      <c r="BT32" s="77">
        <v>0</v>
      </c>
      <c r="BU32" s="77">
        <v>2</v>
      </c>
      <c r="BV32" s="77">
        <v>2</v>
      </c>
      <c r="BW32" s="77">
        <v>2</v>
      </c>
      <c r="BX32" s="77">
        <v>3</v>
      </c>
      <c r="BY32" s="77">
        <v>5</v>
      </c>
      <c r="BZ32" s="77">
        <v>0</v>
      </c>
      <c r="CA32" s="77">
        <v>1</v>
      </c>
      <c r="CB32" s="77">
        <v>1</v>
      </c>
      <c r="CC32" s="77">
        <v>0</v>
      </c>
      <c r="CD32" s="77">
        <v>0</v>
      </c>
      <c r="CE32" s="78">
        <v>0</v>
      </c>
      <c r="CF32" s="79">
        <v>1</v>
      </c>
      <c r="CG32" s="77">
        <v>15</v>
      </c>
      <c r="CH32" s="78">
        <v>16</v>
      </c>
      <c r="CI32" s="76">
        <v>1</v>
      </c>
      <c r="CJ32" s="77">
        <v>0</v>
      </c>
      <c r="CK32" s="77">
        <v>1</v>
      </c>
      <c r="CL32" s="77">
        <v>0</v>
      </c>
      <c r="CM32" s="77">
        <v>0</v>
      </c>
      <c r="CN32" s="77">
        <v>0</v>
      </c>
      <c r="CO32" s="77">
        <v>0</v>
      </c>
      <c r="CP32" s="77">
        <v>8</v>
      </c>
      <c r="CQ32" s="77">
        <v>8</v>
      </c>
      <c r="CR32" s="77">
        <v>0</v>
      </c>
      <c r="CS32" s="77">
        <v>6</v>
      </c>
      <c r="CT32" s="77">
        <v>6</v>
      </c>
      <c r="CU32" s="77">
        <v>0</v>
      </c>
      <c r="CV32" s="77">
        <v>1</v>
      </c>
      <c r="CW32" s="78">
        <v>1</v>
      </c>
    </row>
    <row r="33" spans="1:101" s="50" customFormat="1" ht="18" customHeight="1" thickBot="1" x14ac:dyDescent="0.2">
      <c r="A33" s="80"/>
      <c r="B33" s="81" t="s">
        <v>50</v>
      </c>
      <c r="C33" s="82">
        <v>23681</v>
      </c>
      <c r="D33" s="83">
        <v>32494</v>
      </c>
      <c r="E33" s="84">
        <v>56175</v>
      </c>
      <c r="F33" s="82">
        <v>16212</v>
      </c>
      <c r="G33" s="83">
        <v>22298</v>
      </c>
      <c r="H33" s="84">
        <v>38510</v>
      </c>
      <c r="I33" s="85">
        <v>894</v>
      </c>
      <c r="J33" s="86">
        <v>1329</v>
      </c>
      <c r="K33" s="86">
        <v>2223</v>
      </c>
      <c r="L33" s="86">
        <v>1122</v>
      </c>
      <c r="M33" s="86">
        <v>1699</v>
      </c>
      <c r="N33" s="86">
        <v>2821</v>
      </c>
      <c r="O33" s="86">
        <v>1385</v>
      </c>
      <c r="P33" s="86">
        <v>2162</v>
      </c>
      <c r="Q33" s="86">
        <v>3547</v>
      </c>
      <c r="R33" s="86">
        <v>546</v>
      </c>
      <c r="S33" s="86">
        <v>730</v>
      </c>
      <c r="T33" s="86">
        <v>1276</v>
      </c>
      <c r="U33" s="86">
        <v>743</v>
      </c>
      <c r="V33" s="86">
        <v>945</v>
      </c>
      <c r="W33" s="86">
        <v>1688</v>
      </c>
      <c r="X33" s="86">
        <v>2499</v>
      </c>
      <c r="Y33" s="86">
        <v>3229</v>
      </c>
      <c r="Z33" s="86">
        <v>5728</v>
      </c>
      <c r="AA33" s="86">
        <v>1773</v>
      </c>
      <c r="AB33" s="86">
        <v>2357</v>
      </c>
      <c r="AC33" s="86">
        <v>4130</v>
      </c>
      <c r="AD33" s="86">
        <v>1458</v>
      </c>
      <c r="AE33" s="86">
        <v>1995</v>
      </c>
      <c r="AF33" s="86">
        <v>3453</v>
      </c>
      <c r="AG33" s="86">
        <v>1463</v>
      </c>
      <c r="AH33" s="86">
        <v>2002</v>
      </c>
      <c r="AI33" s="86">
        <v>3465</v>
      </c>
      <c r="AJ33" s="86">
        <v>1356</v>
      </c>
      <c r="AK33" s="86">
        <v>1802</v>
      </c>
      <c r="AL33" s="86">
        <v>3158</v>
      </c>
      <c r="AM33" s="86">
        <v>360</v>
      </c>
      <c r="AN33" s="86">
        <v>509</v>
      </c>
      <c r="AO33" s="86">
        <v>869</v>
      </c>
      <c r="AP33" s="86">
        <v>470</v>
      </c>
      <c r="AQ33" s="86">
        <v>627</v>
      </c>
      <c r="AR33" s="86">
        <v>1097</v>
      </c>
      <c r="AS33" s="86">
        <v>247</v>
      </c>
      <c r="AT33" s="86">
        <v>353</v>
      </c>
      <c r="AU33" s="86">
        <v>600</v>
      </c>
      <c r="AV33" s="86">
        <v>426</v>
      </c>
      <c r="AW33" s="86">
        <v>578</v>
      </c>
      <c r="AX33" s="86">
        <v>1004</v>
      </c>
      <c r="AY33" s="86">
        <v>1058</v>
      </c>
      <c r="AZ33" s="86">
        <v>1388</v>
      </c>
      <c r="BA33" s="86">
        <v>2446</v>
      </c>
      <c r="BB33" s="86">
        <v>412</v>
      </c>
      <c r="BC33" s="86">
        <v>593</v>
      </c>
      <c r="BD33" s="87">
        <v>1005</v>
      </c>
      <c r="BE33" s="88">
        <v>2608</v>
      </c>
      <c r="BF33" s="86">
        <v>3484</v>
      </c>
      <c r="BG33" s="87">
        <v>6092</v>
      </c>
      <c r="BH33" s="88">
        <v>1197</v>
      </c>
      <c r="BI33" s="86">
        <v>1559</v>
      </c>
      <c r="BJ33" s="87">
        <v>2756</v>
      </c>
      <c r="BK33" s="88">
        <v>1194</v>
      </c>
      <c r="BL33" s="86">
        <v>1647</v>
      </c>
      <c r="BM33" s="87">
        <v>2841</v>
      </c>
      <c r="BN33" s="88">
        <v>1232</v>
      </c>
      <c r="BO33" s="86">
        <v>1704</v>
      </c>
      <c r="BP33" s="87">
        <v>2936</v>
      </c>
      <c r="BQ33" s="85">
        <v>84</v>
      </c>
      <c r="BR33" s="86">
        <v>116</v>
      </c>
      <c r="BS33" s="86">
        <v>200</v>
      </c>
      <c r="BT33" s="86">
        <v>252</v>
      </c>
      <c r="BU33" s="86">
        <v>367</v>
      </c>
      <c r="BV33" s="86">
        <v>619</v>
      </c>
      <c r="BW33" s="86">
        <v>508</v>
      </c>
      <c r="BX33" s="86">
        <v>680</v>
      </c>
      <c r="BY33" s="86">
        <v>1188</v>
      </c>
      <c r="BZ33" s="86">
        <v>315</v>
      </c>
      <c r="CA33" s="86">
        <v>436</v>
      </c>
      <c r="CB33" s="86">
        <v>751</v>
      </c>
      <c r="CC33" s="86">
        <v>73</v>
      </c>
      <c r="CD33" s="86">
        <v>105</v>
      </c>
      <c r="CE33" s="87">
        <v>178</v>
      </c>
      <c r="CF33" s="88">
        <v>1238</v>
      </c>
      <c r="CG33" s="86">
        <v>1802</v>
      </c>
      <c r="CH33" s="87">
        <v>3040</v>
      </c>
      <c r="CI33" s="85">
        <v>173</v>
      </c>
      <c r="CJ33" s="86">
        <v>262</v>
      </c>
      <c r="CK33" s="86">
        <v>435</v>
      </c>
      <c r="CL33" s="86">
        <v>227</v>
      </c>
      <c r="CM33" s="86">
        <v>342</v>
      </c>
      <c r="CN33" s="86">
        <v>569</v>
      </c>
      <c r="CO33" s="86">
        <v>261</v>
      </c>
      <c r="CP33" s="86">
        <v>399</v>
      </c>
      <c r="CQ33" s="86">
        <v>660</v>
      </c>
      <c r="CR33" s="86">
        <v>476</v>
      </c>
      <c r="CS33" s="86">
        <v>654</v>
      </c>
      <c r="CT33" s="86">
        <v>1130</v>
      </c>
      <c r="CU33" s="86">
        <v>101</v>
      </c>
      <c r="CV33" s="86">
        <v>145</v>
      </c>
      <c r="CW33" s="87">
        <v>246</v>
      </c>
    </row>
    <row r="34" spans="1:101" s="50" customFormat="1" ht="18" customHeight="1" thickBot="1" x14ac:dyDescent="0.2">
      <c r="A34" s="89"/>
      <c r="B34" s="90" t="s">
        <v>73</v>
      </c>
      <c r="C34" s="91">
        <v>26.026508990196511</v>
      </c>
      <c r="D34" s="92">
        <v>32.529131461978942</v>
      </c>
      <c r="E34" s="93">
        <v>29.429484492875101</v>
      </c>
      <c r="F34" s="91">
        <v>24.59493901328964</v>
      </c>
      <c r="G34" s="92">
        <v>30.744836334555885</v>
      </c>
      <c r="H34" s="93">
        <v>27.816703023648891</v>
      </c>
      <c r="I34" s="94">
        <v>24.326530612244898</v>
      </c>
      <c r="J34" s="92">
        <v>33.425553319919516</v>
      </c>
      <c r="K34" s="92">
        <v>29.055025486864462</v>
      </c>
      <c r="L34" s="92">
        <v>22.297297297297298</v>
      </c>
      <c r="M34" s="92">
        <v>29.042735042735039</v>
      </c>
      <c r="N34" s="92">
        <v>25.923543466274584</v>
      </c>
      <c r="O34" s="92">
        <v>23.687361039849495</v>
      </c>
      <c r="P34" s="92">
        <v>31.953887082471176</v>
      </c>
      <c r="Q34" s="92">
        <v>28.121779116784268</v>
      </c>
      <c r="R34" s="92">
        <v>36.546184738955823</v>
      </c>
      <c r="S34" s="92">
        <v>47.249190938511326</v>
      </c>
      <c r="T34" s="92">
        <v>41.987495886804872</v>
      </c>
      <c r="U34" s="92">
        <v>36.350293542074361</v>
      </c>
      <c r="V34" s="92">
        <v>43.209876543209873</v>
      </c>
      <c r="W34" s="92">
        <v>39.896005672417864</v>
      </c>
      <c r="X34" s="92">
        <v>22.462921348314609</v>
      </c>
      <c r="Y34" s="92">
        <v>26.756711965528673</v>
      </c>
      <c r="Z34" s="92">
        <v>24.697106885698272</v>
      </c>
      <c r="AA34" s="92">
        <v>27.276923076923076</v>
      </c>
      <c r="AB34" s="92">
        <v>32.041870581837955</v>
      </c>
      <c r="AC34" s="92">
        <v>29.806581986143186</v>
      </c>
      <c r="AD34" s="92">
        <v>20.984455958549223</v>
      </c>
      <c r="AE34" s="92">
        <v>25.586764140053869</v>
      </c>
      <c r="AF34" s="92">
        <v>23.418107833163784</v>
      </c>
      <c r="AG34" s="92">
        <v>18.149113013273787</v>
      </c>
      <c r="AH34" s="92">
        <v>23.804994054696792</v>
      </c>
      <c r="AI34" s="92">
        <v>21.036974075648111</v>
      </c>
      <c r="AJ34" s="92">
        <v>20.390977443609025</v>
      </c>
      <c r="AK34" s="92">
        <v>25.16408322859936</v>
      </c>
      <c r="AL34" s="92">
        <v>22.865831583520382</v>
      </c>
      <c r="AM34" s="92">
        <v>33.739456419868787</v>
      </c>
      <c r="AN34" s="92">
        <v>43.467122117847993</v>
      </c>
      <c r="AO34" s="92">
        <v>38.829311885612157</v>
      </c>
      <c r="AP34" s="92">
        <v>39.134054954204828</v>
      </c>
      <c r="AQ34" s="92">
        <v>49.099451840250588</v>
      </c>
      <c r="AR34" s="92">
        <v>44.269572235673934</v>
      </c>
      <c r="AS34" s="92">
        <v>40.894039735099334</v>
      </c>
      <c r="AT34" s="92">
        <v>51.835535976505142</v>
      </c>
      <c r="AU34" s="92">
        <v>46.692607003891048</v>
      </c>
      <c r="AV34" s="92">
        <v>39.850327408793262</v>
      </c>
      <c r="AW34" s="92">
        <v>49.191489361702132</v>
      </c>
      <c r="AX34" s="92">
        <v>44.741532976827095</v>
      </c>
      <c r="AY34" s="92">
        <v>32.295482295482294</v>
      </c>
      <c r="AZ34" s="92">
        <v>38.342541436464089</v>
      </c>
      <c r="BA34" s="92">
        <v>35.469837587006957</v>
      </c>
      <c r="BB34" s="92">
        <v>31.141345427059715</v>
      </c>
      <c r="BC34" s="92">
        <v>39.905787348586806</v>
      </c>
      <c r="BD34" s="93">
        <v>35.777856888572444</v>
      </c>
      <c r="BE34" s="96">
        <v>20.683638670790707</v>
      </c>
      <c r="BF34" s="97">
        <v>26.540717604936393</v>
      </c>
      <c r="BG34" s="98">
        <v>23.671122163506372</v>
      </c>
      <c r="BH34" s="91">
        <v>39.714664897146648</v>
      </c>
      <c r="BI34" s="92">
        <v>45.705071826443863</v>
      </c>
      <c r="BJ34" s="93">
        <v>42.894941634241249</v>
      </c>
      <c r="BK34" s="91">
        <v>26.807364167040866</v>
      </c>
      <c r="BL34" s="92">
        <v>33.346831342377001</v>
      </c>
      <c r="BM34" s="93">
        <v>30.24592781858831</v>
      </c>
      <c r="BN34" s="91">
        <v>48.068669527896994</v>
      </c>
      <c r="BO34" s="92">
        <v>56.818939646548849</v>
      </c>
      <c r="BP34" s="93">
        <v>52.78676734987414</v>
      </c>
      <c r="BQ34" s="94">
        <v>59.574468085106382</v>
      </c>
      <c r="BR34" s="92">
        <v>70.731707317073173</v>
      </c>
      <c r="BS34" s="92">
        <v>65.573770491803273</v>
      </c>
      <c r="BT34" s="92">
        <v>47.637051039697539</v>
      </c>
      <c r="BU34" s="92">
        <v>58.626198083067095</v>
      </c>
      <c r="BV34" s="92">
        <v>53.593073593073591</v>
      </c>
      <c r="BW34" s="92">
        <v>44.097222222222221</v>
      </c>
      <c r="BX34" s="92">
        <v>50.370370370370367</v>
      </c>
      <c r="BY34" s="92">
        <v>47.482014388489205</v>
      </c>
      <c r="BZ34" s="92">
        <v>51.470588235294116</v>
      </c>
      <c r="CA34" s="92">
        <v>61.322081575246138</v>
      </c>
      <c r="CB34" s="92">
        <v>56.764928193499621</v>
      </c>
      <c r="CC34" s="92">
        <v>56.589147286821706</v>
      </c>
      <c r="CD34" s="92">
        <v>70.945945945945937</v>
      </c>
      <c r="CE34" s="93">
        <v>64.259927797833939</v>
      </c>
      <c r="CF34" s="91">
        <v>50.904605263157897</v>
      </c>
      <c r="CG34" s="92">
        <v>62.352941176470587</v>
      </c>
      <c r="CH34" s="93">
        <v>57.121382938744837</v>
      </c>
      <c r="CI34" s="94">
        <v>49.147727272727273</v>
      </c>
      <c r="CJ34" s="92">
        <v>61.072261072261071</v>
      </c>
      <c r="CK34" s="92">
        <v>55.697823303457106</v>
      </c>
      <c r="CL34" s="92">
        <v>53.664302600472816</v>
      </c>
      <c r="CM34" s="92">
        <v>68.674698795180717</v>
      </c>
      <c r="CN34" s="92">
        <v>61.780673181324651</v>
      </c>
      <c r="CO34" s="92">
        <v>49.904397705544937</v>
      </c>
      <c r="CP34" s="92">
        <v>64.878048780487802</v>
      </c>
      <c r="CQ34" s="92">
        <v>57.996485061511429</v>
      </c>
      <c r="CR34" s="92">
        <v>48.720573183213922</v>
      </c>
      <c r="CS34" s="92">
        <v>57.267950963222411</v>
      </c>
      <c r="CT34" s="92">
        <v>53.327041057102406</v>
      </c>
      <c r="CU34" s="92">
        <v>64.331210191082803</v>
      </c>
      <c r="CV34" s="92">
        <v>70.388349514563103</v>
      </c>
      <c r="CW34" s="93">
        <v>67.768595041322314</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66.501363295331856</v>
      </c>
      <c r="D39" s="108">
        <v>80.577750460971103</v>
      </c>
      <c r="E39" s="109">
        <v>73.582503523848501</v>
      </c>
      <c r="F39" s="107">
        <v>63.58357116267527</v>
      </c>
      <c r="G39" s="108">
        <v>75.940032021735973</v>
      </c>
      <c r="H39" s="109">
        <v>69.832059570396353</v>
      </c>
      <c r="I39" s="110">
        <v>64.650537634408607</v>
      </c>
      <c r="J39" s="111">
        <v>83.988894030541417</v>
      </c>
      <c r="K39" s="111">
        <v>74.163441839289774</v>
      </c>
      <c r="L39" s="111">
        <v>62.427372498386056</v>
      </c>
      <c r="M39" s="111">
        <v>77.058111380145277</v>
      </c>
      <c r="N39" s="111">
        <v>69.978131833801939</v>
      </c>
      <c r="O39" s="111">
        <v>60.191780821917803</v>
      </c>
      <c r="P39" s="111">
        <v>79.421904004242904</v>
      </c>
      <c r="Q39" s="111">
        <v>69.963616763239457</v>
      </c>
      <c r="R39" s="111">
        <v>82.195121951219505</v>
      </c>
      <c r="S39" s="111">
        <v>119.46022727272727</v>
      </c>
      <c r="T39" s="111">
        <v>99.409448818897644</v>
      </c>
      <c r="U39" s="111">
        <v>84.643179765130981</v>
      </c>
      <c r="V39" s="111">
        <v>108.08753568030447</v>
      </c>
      <c r="W39" s="111">
        <v>96.061167747914737</v>
      </c>
      <c r="X39" s="111">
        <v>62.43247189370711</v>
      </c>
      <c r="Y39" s="111">
        <v>67.914289689717549</v>
      </c>
      <c r="Z39" s="111">
        <v>65.239384440011392</v>
      </c>
      <c r="AA39" s="111">
        <v>72.276702888947781</v>
      </c>
      <c r="AB39" s="111">
        <v>77.595364558184457</v>
      </c>
      <c r="AC39" s="111">
        <v>75.060012634238788</v>
      </c>
      <c r="AD39" s="111">
        <v>57.586754366069407</v>
      </c>
      <c r="AE39" s="111">
        <v>66.74508126603935</v>
      </c>
      <c r="AF39" s="111">
        <v>62.300495321959268</v>
      </c>
      <c r="AG39" s="111">
        <v>48.071271124173407</v>
      </c>
      <c r="AH39" s="111">
        <v>58.231420507996233</v>
      </c>
      <c r="AI39" s="111">
        <v>53.090435914118416</v>
      </c>
      <c r="AJ39" s="111">
        <v>57.359204921911974</v>
      </c>
      <c r="AK39" s="111">
        <v>63.717421124828533</v>
      </c>
      <c r="AL39" s="111">
        <v>60.593023255813947</v>
      </c>
      <c r="AM39" s="111">
        <v>72.653721682847888</v>
      </c>
      <c r="AN39" s="111">
        <v>107.25663716814159</v>
      </c>
      <c r="AO39" s="111">
        <v>89.180050718512263</v>
      </c>
      <c r="AP39" s="111">
        <v>88.540031397174261</v>
      </c>
      <c r="AQ39" s="111">
        <v>127.22419928825623</v>
      </c>
      <c r="AR39" s="111">
        <v>106.67222685571309</v>
      </c>
      <c r="AS39" s="111">
        <v>101.33333333333334</v>
      </c>
      <c r="AT39" s="111">
        <v>141.48936170212767</v>
      </c>
      <c r="AU39" s="111">
        <v>120.79037800687284</v>
      </c>
      <c r="AV39" s="111">
        <v>89.87566607460036</v>
      </c>
      <c r="AW39" s="111">
        <v>119.21641791044777</v>
      </c>
      <c r="AX39" s="111">
        <v>104.18562329390355</v>
      </c>
      <c r="AY39" s="111">
        <v>80.6949806949807</v>
      </c>
      <c r="AZ39" s="111">
        <v>96.525515743756785</v>
      </c>
      <c r="BA39" s="111">
        <v>88.673050615595074</v>
      </c>
      <c r="BB39" s="111">
        <v>75</v>
      </c>
      <c r="BC39" s="111">
        <v>98.133333333333326</v>
      </c>
      <c r="BD39" s="112">
        <v>86.520584329349276</v>
      </c>
      <c r="BE39" s="107">
        <v>57.180254300673148</v>
      </c>
      <c r="BF39" s="108">
        <v>68.014847049788813</v>
      </c>
      <c r="BG39" s="109">
        <v>62.526049889485314</v>
      </c>
      <c r="BH39" s="107">
        <v>94.828700711053642</v>
      </c>
      <c r="BI39" s="108">
        <v>113.45431789737171</v>
      </c>
      <c r="BJ39" s="109">
        <v>104.29252782193959</v>
      </c>
      <c r="BK39" s="107">
        <v>74.46141793967881</v>
      </c>
      <c r="BL39" s="108">
        <v>89.378834355828218</v>
      </c>
      <c r="BM39" s="109">
        <v>81.999612478201897</v>
      </c>
      <c r="BN39" s="107">
        <v>119.6229648671808</v>
      </c>
      <c r="BO39" s="108">
        <v>172.3887375113533</v>
      </c>
      <c r="BP39" s="109">
        <v>145.23809523809524</v>
      </c>
      <c r="BQ39" s="110">
        <v>166.03773584905662</v>
      </c>
      <c r="BR39" s="111">
        <v>264.44444444444446</v>
      </c>
      <c r="BS39" s="111">
        <v>211.22448979591834</v>
      </c>
      <c r="BT39" s="111">
        <v>117.6954732510288</v>
      </c>
      <c r="BU39" s="111">
        <v>175.77092511013214</v>
      </c>
      <c r="BV39" s="111">
        <v>145.74468085106383</v>
      </c>
      <c r="BW39" s="111">
        <v>103.17460317460319</v>
      </c>
      <c r="BX39" s="111">
        <v>144.12296564195299</v>
      </c>
      <c r="BY39" s="111">
        <v>123.39285714285715</v>
      </c>
      <c r="BZ39" s="111">
        <v>138.13229571984436</v>
      </c>
      <c r="CA39" s="111">
        <v>202.55319148936169</v>
      </c>
      <c r="CB39" s="111">
        <v>168.90243902439025</v>
      </c>
      <c r="CC39" s="111">
        <v>174.468085106383</v>
      </c>
      <c r="CD39" s="111">
        <v>260.97560975609758</v>
      </c>
      <c r="CE39" s="112">
        <v>214.77272727272728</v>
      </c>
      <c r="CF39" s="107">
        <v>128.78645343367828</v>
      </c>
      <c r="CG39" s="108">
        <v>196.10655737704917</v>
      </c>
      <c r="CH39" s="109">
        <v>161.01029916625797</v>
      </c>
      <c r="CI39" s="110">
        <v>133.11258278145695</v>
      </c>
      <c r="CJ39" s="111">
        <v>187.91946308724832</v>
      </c>
      <c r="CK39" s="111">
        <v>160.33333333333331</v>
      </c>
      <c r="CL39" s="111">
        <v>147.36842105263156</v>
      </c>
      <c r="CM39" s="111">
        <v>243.44827586206898</v>
      </c>
      <c r="CN39" s="111">
        <v>191.45569620253164</v>
      </c>
      <c r="CO39" s="111">
        <v>122.55319148936169</v>
      </c>
      <c r="CP39" s="111">
        <v>215.38461538461539</v>
      </c>
      <c r="CQ39" s="111">
        <v>164.65116279069767</v>
      </c>
      <c r="CR39" s="111">
        <v>117.11111111111111</v>
      </c>
      <c r="CS39" s="111">
        <v>166.2004662004662</v>
      </c>
      <c r="CT39" s="111">
        <v>141.0693970420933</v>
      </c>
      <c r="CU39" s="111">
        <v>180.35714285714286</v>
      </c>
      <c r="CV39" s="111">
        <v>255.17241379310346</v>
      </c>
      <c r="CW39" s="109">
        <v>218.42105263157893</v>
      </c>
    </row>
    <row r="40" spans="1:101" ht="18" customHeight="1" x14ac:dyDescent="0.15">
      <c r="B40" s="114" t="s">
        <v>79</v>
      </c>
      <c r="C40" s="115">
        <v>43.334492286859302</v>
      </c>
      <c r="D40" s="116">
        <v>58.740373838533564</v>
      </c>
      <c r="E40" s="117">
        <v>51.084435956895376</v>
      </c>
      <c r="F40" s="115">
        <v>40.233279563221238</v>
      </c>
      <c r="G40" s="116">
        <v>54.092474892047939</v>
      </c>
      <c r="H40" s="117">
        <v>47.241679649643629</v>
      </c>
      <c r="I40" s="118">
        <v>40.053763440860216</v>
      </c>
      <c r="J40" s="116">
        <v>61.499305876908835</v>
      </c>
      <c r="K40" s="116">
        <v>50.603232415206008</v>
      </c>
      <c r="L40" s="116">
        <v>36.216914138153648</v>
      </c>
      <c r="M40" s="116">
        <v>51.422518159806295</v>
      </c>
      <c r="N40" s="116">
        <v>44.06435488909716</v>
      </c>
      <c r="O40" s="116">
        <v>37.945205479452056</v>
      </c>
      <c r="P40" s="116">
        <v>57.332272606735614</v>
      </c>
      <c r="Q40" s="116">
        <v>47.796792885055922</v>
      </c>
      <c r="R40" s="116">
        <v>66.585365853658544</v>
      </c>
      <c r="S40" s="116">
        <v>103.69318181818181</v>
      </c>
      <c r="T40" s="116">
        <v>83.727034120734913</v>
      </c>
      <c r="U40" s="116">
        <v>67.118337850045165</v>
      </c>
      <c r="V40" s="116">
        <v>89.914367269267359</v>
      </c>
      <c r="W40" s="116">
        <v>78.22057460611677</v>
      </c>
      <c r="X40" s="116">
        <v>36.48707840560666</v>
      </c>
      <c r="Y40" s="116">
        <v>44.928342841241133</v>
      </c>
      <c r="Z40" s="116">
        <v>40.80934739241949</v>
      </c>
      <c r="AA40" s="116">
        <v>46.991783726477607</v>
      </c>
      <c r="AB40" s="116">
        <v>56.904876871076773</v>
      </c>
      <c r="AC40" s="116">
        <v>52.179406190777001</v>
      </c>
      <c r="AD40" s="116">
        <v>33.068723066454979</v>
      </c>
      <c r="AE40" s="116">
        <v>42.664670658682638</v>
      </c>
      <c r="AF40" s="116">
        <v>38.007705008255364</v>
      </c>
      <c r="AG40" s="116">
        <v>26.873622336517265</v>
      </c>
      <c r="AH40" s="116">
        <v>37.666980244590782</v>
      </c>
      <c r="AI40" s="116">
        <v>32.205595315549772</v>
      </c>
      <c r="AJ40" s="116">
        <v>32.087079981069571</v>
      </c>
      <c r="AK40" s="116">
        <v>41.197988111568357</v>
      </c>
      <c r="AL40" s="116">
        <v>36.720930232558139</v>
      </c>
      <c r="AM40" s="116">
        <v>58.252427184466015</v>
      </c>
      <c r="AN40" s="116">
        <v>90.088495575221245</v>
      </c>
      <c r="AO40" s="116">
        <v>73.45731191885038</v>
      </c>
      <c r="AP40" s="116">
        <v>73.783359497645208</v>
      </c>
      <c r="AQ40" s="116">
        <v>111.56583629893237</v>
      </c>
      <c r="AR40" s="116">
        <v>91.492910758965806</v>
      </c>
      <c r="AS40" s="116">
        <v>82.333333333333343</v>
      </c>
      <c r="AT40" s="116">
        <v>125.177304964539</v>
      </c>
      <c r="AU40" s="116">
        <v>103.09278350515463</v>
      </c>
      <c r="AV40" s="116">
        <v>75.666074600355245</v>
      </c>
      <c r="AW40" s="116">
        <v>107.83582089552239</v>
      </c>
      <c r="AX40" s="116">
        <v>91.355777979981795</v>
      </c>
      <c r="AY40" s="116">
        <v>58.356315499172638</v>
      </c>
      <c r="AZ40" s="116">
        <v>75.352877307274696</v>
      </c>
      <c r="BA40" s="116">
        <v>66.922024623803011</v>
      </c>
      <c r="BB40" s="116">
        <v>54.4973544973545</v>
      </c>
      <c r="BC40" s="116">
        <v>79.066666666666663</v>
      </c>
      <c r="BD40" s="117">
        <v>66.733067729083658</v>
      </c>
      <c r="BE40" s="115">
        <v>32.510595861381205</v>
      </c>
      <c r="BF40" s="116">
        <v>44.592346089850246</v>
      </c>
      <c r="BG40" s="117">
        <v>38.471739816861387</v>
      </c>
      <c r="BH40" s="115">
        <v>77.375565610859738</v>
      </c>
      <c r="BI40" s="116">
        <v>97.55944931163954</v>
      </c>
      <c r="BJ40" s="117">
        <v>87.631160572337038</v>
      </c>
      <c r="BK40" s="115">
        <v>46.768507638072855</v>
      </c>
      <c r="BL40" s="116">
        <v>63.151840490797554</v>
      </c>
      <c r="BM40" s="117">
        <v>55.047471420267392</v>
      </c>
      <c r="BN40" s="115">
        <v>105.56983718937447</v>
      </c>
      <c r="BO40" s="116">
        <v>154.7683923705722</v>
      </c>
      <c r="BP40" s="117">
        <v>129.45326278659613</v>
      </c>
      <c r="BQ40" s="118">
        <v>158.49056603773585</v>
      </c>
      <c r="BR40" s="116">
        <v>257.77777777777777</v>
      </c>
      <c r="BS40" s="116">
        <v>204.08163265306123</v>
      </c>
      <c r="BT40" s="116">
        <v>103.7037037037037</v>
      </c>
      <c r="BU40" s="116">
        <v>161.67400881057267</v>
      </c>
      <c r="BV40" s="116">
        <v>131.70212765957447</v>
      </c>
      <c r="BW40" s="116">
        <v>89.594356261022924</v>
      </c>
      <c r="BX40" s="116">
        <v>122.96564195298372</v>
      </c>
      <c r="BY40" s="116">
        <v>106.07142857142857</v>
      </c>
      <c r="BZ40" s="116">
        <v>122.56809338521401</v>
      </c>
      <c r="CA40" s="116">
        <v>185.53191489361703</v>
      </c>
      <c r="CB40" s="116">
        <v>152.64227642276421</v>
      </c>
      <c r="CC40" s="116">
        <v>155.31914893617019</v>
      </c>
      <c r="CD40" s="116">
        <v>256.09756097560978</v>
      </c>
      <c r="CE40" s="117">
        <v>202.27272727272728</v>
      </c>
      <c r="CF40" s="115">
        <v>116.46284101599247</v>
      </c>
      <c r="CG40" s="116">
        <v>184.63114754098359</v>
      </c>
      <c r="CH40" s="117">
        <v>149.09269249632175</v>
      </c>
      <c r="CI40" s="118">
        <v>114.56953642384107</v>
      </c>
      <c r="CJ40" s="116">
        <v>175.83892617449663</v>
      </c>
      <c r="CK40" s="116">
        <v>145</v>
      </c>
      <c r="CL40" s="116">
        <v>132.7485380116959</v>
      </c>
      <c r="CM40" s="116">
        <v>235.86206896551721</v>
      </c>
      <c r="CN40" s="116">
        <v>180.0632911392405</v>
      </c>
      <c r="CO40" s="116">
        <v>111.06382978723404</v>
      </c>
      <c r="CP40" s="116">
        <v>204.61538461538458</v>
      </c>
      <c r="CQ40" s="116">
        <v>153.48837209302326</v>
      </c>
      <c r="CR40" s="116">
        <v>105.77777777777777</v>
      </c>
      <c r="CS40" s="116">
        <v>152.44755244755243</v>
      </c>
      <c r="CT40" s="116">
        <v>128.55517633674631</v>
      </c>
      <c r="CU40" s="116">
        <v>180.35714285714286</v>
      </c>
      <c r="CV40" s="116">
        <v>250</v>
      </c>
      <c r="CW40" s="117">
        <v>215.78947368421052</v>
      </c>
    </row>
    <row r="41" spans="1:101" ht="18" customHeight="1" x14ac:dyDescent="0.15">
      <c r="B41" s="114" t="s">
        <v>80</v>
      </c>
      <c r="C41" s="115">
        <v>23.166871008472562</v>
      </c>
      <c r="D41" s="116">
        <v>21.837376622437542</v>
      </c>
      <c r="E41" s="117">
        <v>22.498067566953122</v>
      </c>
      <c r="F41" s="115">
        <v>23.350291599454025</v>
      </c>
      <c r="G41" s="116">
        <v>21.847557129688031</v>
      </c>
      <c r="H41" s="117">
        <v>22.590379920752728</v>
      </c>
      <c r="I41" s="118">
        <v>24.596774193548388</v>
      </c>
      <c r="J41" s="116">
        <v>22.489588153632578</v>
      </c>
      <c r="K41" s="116">
        <v>23.560209424083769</v>
      </c>
      <c r="L41" s="116">
        <v>26.210458360232408</v>
      </c>
      <c r="M41" s="116">
        <v>25.635593220338983</v>
      </c>
      <c r="N41" s="116">
        <v>25.913776944704779</v>
      </c>
      <c r="O41" s="116">
        <v>22.246575342465754</v>
      </c>
      <c r="P41" s="116">
        <v>22.089631397507294</v>
      </c>
      <c r="Q41" s="116">
        <v>22.166823878183532</v>
      </c>
      <c r="R41" s="116">
        <v>15.609756097560975</v>
      </c>
      <c r="S41" s="116">
        <v>15.767045454545455</v>
      </c>
      <c r="T41" s="116">
        <v>15.682414698162731</v>
      </c>
      <c r="U41" s="116">
        <v>17.524841915085819</v>
      </c>
      <c r="V41" s="116">
        <v>18.173168411037107</v>
      </c>
      <c r="W41" s="116">
        <v>17.84059314179796</v>
      </c>
      <c r="X41" s="116">
        <v>25.945393488100454</v>
      </c>
      <c r="Y41" s="116">
        <v>22.985946848476416</v>
      </c>
      <c r="Z41" s="116">
        <v>24.430037047591906</v>
      </c>
      <c r="AA41" s="116">
        <v>25.284919162470182</v>
      </c>
      <c r="AB41" s="116">
        <v>20.690487687107677</v>
      </c>
      <c r="AC41" s="116">
        <v>22.880606443461783</v>
      </c>
      <c r="AD41" s="116">
        <v>24.518031299614425</v>
      </c>
      <c r="AE41" s="116">
        <v>24.080410607356715</v>
      </c>
      <c r="AF41" s="116">
        <v>24.292790313703907</v>
      </c>
      <c r="AG41" s="116">
        <v>21.197648787656135</v>
      </c>
      <c r="AH41" s="116">
        <v>20.564440263405455</v>
      </c>
      <c r="AI41" s="116">
        <v>20.884840598568641</v>
      </c>
      <c r="AJ41" s="116">
        <v>25.272124940842406</v>
      </c>
      <c r="AK41" s="116">
        <v>22.519433013260173</v>
      </c>
      <c r="AL41" s="116">
        <v>23.872093023255815</v>
      </c>
      <c r="AM41" s="116">
        <v>14.401294498381878</v>
      </c>
      <c r="AN41" s="116">
        <v>17.168141592920357</v>
      </c>
      <c r="AO41" s="116">
        <v>15.722738799661876</v>
      </c>
      <c r="AP41" s="116">
        <v>14.756671899529042</v>
      </c>
      <c r="AQ41" s="116">
        <v>15.658362989323843</v>
      </c>
      <c r="AR41" s="116">
        <v>15.179316096747289</v>
      </c>
      <c r="AS41" s="116">
        <v>19</v>
      </c>
      <c r="AT41" s="116">
        <v>16.312056737588655</v>
      </c>
      <c r="AU41" s="116">
        <v>17.697594501718214</v>
      </c>
      <c r="AV41" s="116">
        <v>14.209591474245114</v>
      </c>
      <c r="AW41" s="116">
        <v>11.380597014925373</v>
      </c>
      <c r="AX41" s="116">
        <v>12.829845313921748</v>
      </c>
      <c r="AY41" s="116">
        <v>22.338665195808051</v>
      </c>
      <c r="AZ41" s="116">
        <v>21.172638436482085</v>
      </c>
      <c r="BA41" s="116">
        <v>21.751025991792066</v>
      </c>
      <c r="BB41" s="116">
        <v>20.502645502645503</v>
      </c>
      <c r="BC41" s="116">
        <v>19.066666666666666</v>
      </c>
      <c r="BD41" s="117">
        <v>19.787516600265604</v>
      </c>
      <c r="BE41" s="115">
        <v>24.669658439291947</v>
      </c>
      <c r="BF41" s="116">
        <v>23.422500959938564</v>
      </c>
      <c r="BG41" s="117">
        <v>24.054310072623935</v>
      </c>
      <c r="BH41" s="115">
        <v>17.453135100193922</v>
      </c>
      <c r="BI41" s="116">
        <v>15.894868585732166</v>
      </c>
      <c r="BJ41" s="117">
        <v>16.661367249602542</v>
      </c>
      <c r="BK41" s="115">
        <v>27.692910301605956</v>
      </c>
      <c r="BL41" s="116">
        <v>26.226993865030675</v>
      </c>
      <c r="BM41" s="117">
        <v>26.952141057934508</v>
      </c>
      <c r="BN41" s="115">
        <v>14.053127677806341</v>
      </c>
      <c r="BO41" s="116">
        <v>17.620345140781108</v>
      </c>
      <c r="BP41" s="117">
        <v>15.784832451499117</v>
      </c>
      <c r="BQ41" s="118">
        <v>7.5471698113207548</v>
      </c>
      <c r="BR41" s="116">
        <v>6.666666666666667</v>
      </c>
      <c r="BS41" s="116">
        <v>7.1428571428571423</v>
      </c>
      <c r="BT41" s="116">
        <v>13.991769547325102</v>
      </c>
      <c r="BU41" s="116">
        <v>14.096916299559473</v>
      </c>
      <c r="BV41" s="116">
        <v>14.042553191489363</v>
      </c>
      <c r="BW41" s="116">
        <v>13.580246913580247</v>
      </c>
      <c r="BX41" s="116">
        <v>21.15732368896926</v>
      </c>
      <c r="BY41" s="116">
        <v>17.321428571428569</v>
      </c>
      <c r="BZ41" s="116">
        <v>15.56420233463035</v>
      </c>
      <c r="CA41" s="116">
        <v>17.021276595744681</v>
      </c>
      <c r="CB41" s="116">
        <v>16.260162601626014</v>
      </c>
      <c r="CC41" s="116">
        <v>19.148936170212767</v>
      </c>
      <c r="CD41" s="116">
        <v>4.8780487804878048</v>
      </c>
      <c r="CE41" s="117">
        <v>12.5</v>
      </c>
      <c r="CF41" s="115">
        <v>12.323612417685794</v>
      </c>
      <c r="CG41" s="116">
        <v>11.475409836065573</v>
      </c>
      <c r="CH41" s="117">
        <v>11.917606669936243</v>
      </c>
      <c r="CI41" s="118">
        <v>18.543046357615893</v>
      </c>
      <c r="CJ41" s="116">
        <v>12.080536912751679</v>
      </c>
      <c r="CK41" s="116">
        <v>15.333333333333332</v>
      </c>
      <c r="CL41" s="116">
        <v>14.619883040935672</v>
      </c>
      <c r="CM41" s="116">
        <v>7.5862068965517242</v>
      </c>
      <c r="CN41" s="116">
        <v>11.39240506329114</v>
      </c>
      <c r="CO41" s="116">
        <v>11.48936170212766</v>
      </c>
      <c r="CP41" s="116">
        <v>10.76923076923077</v>
      </c>
      <c r="CQ41" s="116">
        <v>11.162790697674419</v>
      </c>
      <c r="CR41" s="116">
        <v>11.333333333333332</v>
      </c>
      <c r="CS41" s="116">
        <v>13.752913752913754</v>
      </c>
      <c r="CT41" s="116">
        <v>12.514220705346984</v>
      </c>
      <c r="CU41" s="116">
        <v>0</v>
      </c>
      <c r="CV41" s="116">
        <v>5.1724137931034484</v>
      </c>
      <c r="CW41" s="117">
        <v>2.6315789473684208</v>
      </c>
    </row>
    <row r="42" spans="1:101" s="113" customFormat="1" ht="18" customHeight="1" thickBot="1" x14ac:dyDescent="0.2">
      <c r="A42" s="105"/>
      <c r="B42" s="119" t="s">
        <v>81</v>
      </c>
      <c r="C42" s="120">
        <v>187.05371248025276</v>
      </c>
      <c r="D42" s="121">
        <v>268.99006622516555</v>
      </c>
      <c r="E42" s="122">
        <v>227.06143896523847</v>
      </c>
      <c r="F42" s="120">
        <v>172.30311403974918</v>
      </c>
      <c r="G42" s="121">
        <v>247.59049522540528</v>
      </c>
      <c r="H42" s="122">
        <v>209.12299755633995</v>
      </c>
      <c r="I42" s="110">
        <v>162.84153005464481</v>
      </c>
      <c r="J42" s="111">
        <v>273.45679012345681</v>
      </c>
      <c r="K42" s="111">
        <v>214.78260869565219</v>
      </c>
      <c r="L42" s="111">
        <v>138.17733990147784</v>
      </c>
      <c r="M42" s="111">
        <v>200.59031877213695</v>
      </c>
      <c r="N42" s="111">
        <v>170.042194092827</v>
      </c>
      <c r="O42" s="111">
        <v>170.56650246305418</v>
      </c>
      <c r="P42" s="111">
        <v>259.54381752701079</v>
      </c>
      <c r="Q42" s="111">
        <v>215.62310030395136</v>
      </c>
      <c r="R42" s="111">
        <v>426.5625</v>
      </c>
      <c r="S42" s="111">
        <v>657.65765765765764</v>
      </c>
      <c r="T42" s="111">
        <v>533.89121338912128</v>
      </c>
      <c r="U42" s="111">
        <v>382.98969072164948</v>
      </c>
      <c r="V42" s="111">
        <v>494.76439790575915</v>
      </c>
      <c r="W42" s="111">
        <v>438.44155844155841</v>
      </c>
      <c r="X42" s="111">
        <v>140.6302757456387</v>
      </c>
      <c r="Y42" s="111">
        <v>195.46004842615014</v>
      </c>
      <c r="Z42" s="111">
        <v>167.04578594342374</v>
      </c>
      <c r="AA42" s="111">
        <v>185.84905660377359</v>
      </c>
      <c r="AB42" s="111">
        <v>275.02917152858811</v>
      </c>
      <c r="AC42" s="111">
        <v>228.05080066261735</v>
      </c>
      <c r="AD42" s="111">
        <v>134.87511563367252</v>
      </c>
      <c r="AE42" s="111">
        <v>177.17584369449378</v>
      </c>
      <c r="AF42" s="111">
        <v>156.45672859084729</v>
      </c>
      <c r="AG42" s="111">
        <v>126.77642980935875</v>
      </c>
      <c r="AH42" s="111">
        <v>183.16559926806951</v>
      </c>
      <c r="AI42" s="111">
        <v>154.20560747663552</v>
      </c>
      <c r="AJ42" s="111">
        <v>126.96629213483146</v>
      </c>
      <c r="AK42" s="111">
        <v>182.94416243654823</v>
      </c>
      <c r="AL42" s="111">
        <v>153.82367267413542</v>
      </c>
      <c r="AM42" s="111">
        <v>404.49438202247194</v>
      </c>
      <c r="AN42" s="111">
        <v>524.74226804123714</v>
      </c>
      <c r="AO42" s="111">
        <v>467.2043010752688</v>
      </c>
      <c r="AP42" s="111">
        <v>500</v>
      </c>
      <c r="AQ42" s="111">
        <v>712.5</v>
      </c>
      <c r="AR42" s="111">
        <v>602.74725274725279</v>
      </c>
      <c r="AS42" s="111">
        <v>433.33333333333331</v>
      </c>
      <c r="AT42" s="111">
        <v>767.39130434782612</v>
      </c>
      <c r="AU42" s="111">
        <v>582.52427184466023</v>
      </c>
      <c r="AV42" s="111">
        <v>532.5</v>
      </c>
      <c r="AW42" s="111">
        <v>947.54098360655735</v>
      </c>
      <c r="AX42" s="111">
        <v>712.05673758865248</v>
      </c>
      <c r="AY42" s="111">
        <v>261.23456790123458</v>
      </c>
      <c r="AZ42" s="111">
        <v>355.89743589743586</v>
      </c>
      <c r="BA42" s="111">
        <v>307.67295597484281</v>
      </c>
      <c r="BB42" s="111">
        <v>265.80645161290323</v>
      </c>
      <c r="BC42" s="111">
        <v>414.68531468531467</v>
      </c>
      <c r="BD42" s="112">
        <v>337.24832214765098</v>
      </c>
      <c r="BE42" s="120">
        <v>131.78372915613949</v>
      </c>
      <c r="BF42" s="121">
        <v>190.38251366120218</v>
      </c>
      <c r="BG42" s="122">
        <v>159.93699133630875</v>
      </c>
      <c r="BH42" s="120">
        <v>443.33333333333337</v>
      </c>
      <c r="BI42" s="121">
        <v>613.77952755905505</v>
      </c>
      <c r="BJ42" s="122">
        <v>525.95419847328242</v>
      </c>
      <c r="BK42" s="120">
        <v>168.88260254596887</v>
      </c>
      <c r="BL42" s="121">
        <v>240.78947368421052</v>
      </c>
      <c r="BM42" s="122">
        <v>204.24155283968366</v>
      </c>
      <c r="BN42" s="120">
        <v>751.21951219512187</v>
      </c>
      <c r="BO42" s="121">
        <v>878.35051546391765</v>
      </c>
      <c r="BP42" s="122">
        <v>820.1117318435754</v>
      </c>
      <c r="BQ42" s="110">
        <v>2100</v>
      </c>
      <c r="BR42" s="111">
        <v>3866.6666666666665</v>
      </c>
      <c r="BS42" s="111">
        <v>2857.1428571428573</v>
      </c>
      <c r="BT42" s="111">
        <v>741.17647058823536</v>
      </c>
      <c r="BU42" s="111">
        <v>1146.875</v>
      </c>
      <c r="BV42" s="111">
        <v>937.87878787878788</v>
      </c>
      <c r="BW42" s="111">
        <v>659.74025974025972</v>
      </c>
      <c r="BX42" s="111">
        <v>581.19658119658118</v>
      </c>
      <c r="BY42" s="111">
        <v>612.37113402061846</v>
      </c>
      <c r="BZ42" s="111">
        <v>787.5</v>
      </c>
      <c r="CA42" s="111">
        <v>1090</v>
      </c>
      <c r="CB42" s="111">
        <v>938.74999999999989</v>
      </c>
      <c r="CC42" s="111">
        <v>811.11111111111109</v>
      </c>
      <c r="CD42" s="111">
        <v>5250</v>
      </c>
      <c r="CE42" s="112">
        <v>1618.1818181818182</v>
      </c>
      <c r="CF42" s="120">
        <v>945.03816793893134</v>
      </c>
      <c r="CG42" s="121">
        <v>1608.9285714285716</v>
      </c>
      <c r="CH42" s="122">
        <v>1251.0288065843622</v>
      </c>
      <c r="CI42" s="110">
        <v>617.85714285714289</v>
      </c>
      <c r="CJ42" s="111">
        <v>1455.5555555555554</v>
      </c>
      <c r="CK42" s="111">
        <v>945.6521739130435</v>
      </c>
      <c r="CL42" s="111">
        <v>908</v>
      </c>
      <c r="CM42" s="111">
        <v>3109.090909090909</v>
      </c>
      <c r="CN42" s="111">
        <v>1580.5555555555554</v>
      </c>
      <c r="CO42" s="111">
        <v>966.66666666666663</v>
      </c>
      <c r="CP42" s="111">
        <v>1900</v>
      </c>
      <c r="CQ42" s="111">
        <v>1375</v>
      </c>
      <c r="CR42" s="111">
        <v>933.33333333333337</v>
      </c>
      <c r="CS42" s="111">
        <v>1108.4745762711866</v>
      </c>
      <c r="CT42" s="111">
        <v>1027.2727272727273</v>
      </c>
      <c r="CU42" s="111" t="e">
        <v>#DIV/0!</v>
      </c>
      <c r="CV42" s="111">
        <v>4833.3333333333339</v>
      </c>
      <c r="CW42" s="112">
        <v>8200</v>
      </c>
    </row>
    <row r="43" spans="1:101" ht="7.5" customHeight="1" x14ac:dyDescent="0.15"/>
    <row r="44" spans="1:101" ht="15.75" customHeight="1" x14ac:dyDescent="0.15">
      <c r="C44" s="102" t="s">
        <v>82</v>
      </c>
      <c r="D44" s="113"/>
      <c r="E44" s="113"/>
      <c r="F44" s="113" t="s">
        <v>112</v>
      </c>
      <c r="G44" s="113"/>
    </row>
    <row r="45" spans="1:101" ht="14.25" customHeight="1" x14ac:dyDescent="0.15">
      <c r="C45" s="113"/>
      <c r="D45" s="113"/>
      <c r="E45" s="113"/>
      <c r="F45" s="113" t="s">
        <v>126</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126</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127</v>
      </c>
    </row>
    <row r="51" spans="3:29" ht="14.25" customHeight="1" x14ac:dyDescent="0.15">
      <c r="C51" s="113"/>
      <c r="D51" s="113"/>
      <c r="E51" s="113"/>
      <c r="G51" s="113"/>
      <c r="H51" s="113" t="s">
        <v>104</v>
      </c>
    </row>
    <row r="52" spans="3:29" ht="7.5" customHeight="1" x14ac:dyDescent="0.15">
      <c r="C52" s="113"/>
      <c r="D52" s="113"/>
      <c r="E52" s="113"/>
      <c r="G52" s="113"/>
      <c r="H52" s="113"/>
    </row>
    <row r="53" spans="3:29" ht="14.25" customHeight="1" x14ac:dyDescent="0.15">
      <c r="C53" s="113"/>
      <c r="D53" s="113"/>
      <c r="E53" s="113"/>
      <c r="F53" s="113" t="s">
        <v>128</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106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129</v>
      </c>
      <c r="E3" s="14"/>
      <c r="F3" s="12"/>
      <c r="G3" s="11"/>
      <c r="H3" s="14"/>
      <c r="I3" s="11"/>
      <c r="J3" s="14"/>
      <c r="K3" s="14"/>
      <c r="L3" s="14"/>
      <c r="M3" s="14"/>
      <c r="N3" s="14"/>
      <c r="O3" s="14"/>
      <c r="P3" s="14"/>
      <c r="Q3" s="14"/>
      <c r="R3" s="14"/>
      <c r="S3" s="14"/>
      <c r="T3" s="14"/>
      <c r="U3" s="14"/>
      <c r="V3" s="14"/>
      <c r="W3" s="14"/>
      <c r="X3" s="14"/>
      <c r="Y3" s="14"/>
      <c r="Z3" s="14"/>
      <c r="AA3" s="14"/>
      <c r="AB3" s="14"/>
      <c r="AC3" s="14"/>
      <c r="AD3" s="14" t="s">
        <v>130</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131</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132</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90980</v>
      </c>
      <c r="D7" s="40">
        <v>99924</v>
      </c>
      <c r="E7" s="41">
        <v>190904</v>
      </c>
      <c r="F7" s="42">
        <v>65929</v>
      </c>
      <c r="G7" s="43">
        <v>72551</v>
      </c>
      <c r="H7" s="41">
        <v>138480</v>
      </c>
      <c r="I7" s="44">
        <v>3676</v>
      </c>
      <c r="J7" s="45">
        <v>3978</v>
      </c>
      <c r="K7" s="45">
        <v>7654</v>
      </c>
      <c r="L7" s="45">
        <v>5033</v>
      </c>
      <c r="M7" s="45">
        <v>5874</v>
      </c>
      <c r="N7" s="45">
        <v>10907</v>
      </c>
      <c r="O7" s="45">
        <v>5853</v>
      </c>
      <c r="P7" s="45">
        <v>6774</v>
      </c>
      <c r="Q7" s="45">
        <v>12627</v>
      </c>
      <c r="R7" s="45">
        <v>1492</v>
      </c>
      <c r="S7" s="45">
        <v>1544</v>
      </c>
      <c r="T7" s="45">
        <v>3036</v>
      </c>
      <c r="U7" s="45">
        <v>2048</v>
      </c>
      <c r="V7" s="45">
        <v>2187</v>
      </c>
      <c r="W7" s="45">
        <v>4235</v>
      </c>
      <c r="X7" s="45">
        <v>11129</v>
      </c>
      <c r="Y7" s="45">
        <v>12061</v>
      </c>
      <c r="Z7" s="45">
        <v>23190</v>
      </c>
      <c r="AA7" s="45">
        <v>6511</v>
      </c>
      <c r="AB7" s="45">
        <v>7354</v>
      </c>
      <c r="AC7" s="45">
        <v>13865</v>
      </c>
      <c r="AD7" s="45">
        <v>6945</v>
      </c>
      <c r="AE7" s="45">
        <v>7791</v>
      </c>
      <c r="AF7" s="45">
        <v>14736</v>
      </c>
      <c r="AG7" s="45">
        <v>8040</v>
      </c>
      <c r="AH7" s="45">
        <v>8401</v>
      </c>
      <c r="AI7" s="45">
        <v>16441</v>
      </c>
      <c r="AJ7" s="45">
        <v>6648</v>
      </c>
      <c r="AK7" s="45">
        <v>7157</v>
      </c>
      <c r="AL7" s="45">
        <v>13805</v>
      </c>
      <c r="AM7" s="45">
        <v>1074</v>
      </c>
      <c r="AN7" s="45">
        <v>1175</v>
      </c>
      <c r="AO7" s="45">
        <v>2249</v>
      </c>
      <c r="AP7" s="45">
        <v>1207</v>
      </c>
      <c r="AQ7" s="45">
        <v>1280</v>
      </c>
      <c r="AR7" s="45">
        <v>2487</v>
      </c>
      <c r="AS7" s="45">
        <v>606</v>
      </c>
      <c r="AT7" s="45">
        <v>682</v>
      </c>
      <c r="AU7" s="45">
        <v>1288</v>
      </c>
      <c r="AV7" s="45">
        <v>1070</v>
      </c>
      <c r="AW7" s="45">
        <v>1181</v>
      </c>
      <c r="AX7" s="45">
        <v>2251</v>
      </c>
      <c r="AY7" s="45">
        <v>3276</v>
      </c>
      <c r="AZ7" s="45">
        <v>3626</v>
      </c>
      <c r="BA7" s="45">
        <v>6902</v>
      </c>
      <c r="BB7" s="45">
        <v>1321</v>
      </c>
      <c r="BC7" s="45">
        <v>1486</v>
      </c>
      <c r="BD7" s="46">
        <v>2807</v>
      </c>
      <c r="BE7" s="47">
        <v>12578</v>
      </c>
      <c r="BF7" s="48">
        <v>13104</v>
      </c>
      <c r="BG7" s="46">
        <v>25682</v>
      </c>
      <c r="BH7" s="49">
        <v>3021</v>
      </c>
      <c r="BI7" s="45">
        <v>3425</v>
      </c>
      <c r="BJ7" s="46">
        <v>6446</v>
      </c>
      <c r="BK7" s="49">
        <v>4450</v>
      </c>
      <c r="BL7" s="45">
        <v>4951</v>
      </c>
      <c r="BM7" s="46">
        <v>9401</v>
      </c>
      <c r="BN7" s="49">
        <v>2572</v>
      </c>
      <c r="BO7" s="45">
        <v>3003</v>
      </c>
      <c r="BP7" s="46">
        <v>5575</v>
      </c>
      <c r="BQ7" s="44">
        <v>142</v>
      </c>
      <c r="BR7" s="45">
        <v>164</v>
      </c>
      <c r="BS7" s="45">
        <v>306</v>
      </c>
      <c r="BT7" s="45">
        <v>535</v>
      </c>
      <c r="BU7" s="45">
        <v>629</v>
      </c>
      <c r="BV7" s="45">
        <v>1164</v>
      </c>
      <c r="BW7" s="45">
        <v>1152</v>
      </c>
      <c r="BX7" s="45">
        <v>1354</v>
      </c>
      <c r="BY7" s="45">
        <v>2506</v>
      </c>
      <c r="BZ7" s="45">
        <v>613</v>
      </c>
      <c r="CA7" s="45">
        <v>709</v>
      </c>
      <c r="CB7" s="45">
        <v>1322</v>
      </c>
      <c r="CC7" s="45">
        <v>130</v>
      </c>
      <c r="CD7" s="45">
        <v>147</v>
      </c>
      <c r="CE7" s="46">
        <v>277</v>
      </c>
      <c r="CF7" s="49">
        <v>2430</v>
      </c>
      <c r="CG7" s="45">
        <v>2890</v>
      </c>
      <c r="CH7" s="46">
        <v>5320</v>
      </c>
      <c r="CI7" s="44">
        <v>351</v>
      </c>
      <c r="CJ7" s="44">
        <v>431</v>
      </c>
      <c r="CK7" s="45">
        <v>782</v>
      </c>
      <c r="CL7" s="45">
        <v>423</v>
      </c>
      <c r="CM7" s="45">
        <v>499</v>
      </c>
      <c r="CN7" s="45">
        <v>922</v>
      </c>
      <c r="CO7" s="45">
        <v>521</v>
      </c>
      <c r="CP7" s="45">
        <v>614</v>
      </c>
      <c r="CQ7" s="45">
        <v>1135</v>
      </c>
      <c r="CR7" s="45">
        <v>978</v>
      </c>
      <c r="CS7" s="45">
        <v>1140</v>
      </c>
      <c r="CT7" s="45">
        <v>2118</v>
      </c>
      <c r="CU7" s="45">
        <v>157</v>
      </c>
      <c r="CV7" s="45">
        <v>206</v>
      </c>
      <c r="CW7" s="46">
        <v>363</v>
      </c>
    </row>
    <row r="8" spans="1:256" s="60" customFormat="1" ht="18" customHeight="1" thickTop="1" x14ac:dyDescent="0.15">
      <c r="A8" s="51" t="s">
        <v>46</v>
      </c>
      <c r="B8" s="52" t="s">
        <v>47</v>
      </c>
      <c r="C8" s="53">
        <v>3771</v>
      </c>
      <c r="D8" s="54">
        <v>3657</v>
      </c>
      <c r="E8" s="55">
        <v>7428</v>
      </c>
      <c r="F8" s="53">
        <v>2824</v>
      </c>
      <c r="G8" s="54">
        <v>2772</v>
      </c>
      <c r="H8" s="55">
        <v>5596</v>
      </c>
      <c r="I8" s="56">
        <v>138</v>
      </c>
      <c r="J8" s="57">
        <v>127</v>
      </c>
      <c r="K8" s="57">
        <v>265</v>
      </c>
      <c r="L8" s="57">
        <v>205</v>
      </c>
      <c r="M8" s="57">
        <v>207</v>
      </c>
      <c r="N8" s="57">
        <v>412</v>
      </c>
      <c r="O8" s="57">
        <v>270</v>
      </c>
      <c r="P8" s="57">
        <v>280</v>
      </c>
      <c r="Q8" s="57">
        <v>550</v>
      </c>
      <c r="R8" s="57">
        <v>36</v>
      </c>
      <c r="S8" s="57">
        <v>22</v>
      </c>
      <c r="T8" s="57">
        <v>58</v>
      </c>
      <c r="U8" s="57">
        <v>54</v>
      </c>
      <c r="V8" s="57">
        <v>56</v>
      </c>
      <c r="W8" s="57">
        <v>110</v>
      </c>
      <c r="X8" s="57">
        <v>544</v>
      </c>
      <c r="Y8" s="57">
        <v>512</v>
      </c>
      <c r="Z8" s="57">
        <v>1056</v>
      </c>
      <c r="AA8" s="57">
        <v>244</v>
      </c>
      <c r="AB8" s="57">
        <v>237</v>
      </c>
      <c r="AC8" s="57">
        <v>481</v>
      </c>
      <c r="AD8" s="57">
        <v>347</v>
      </c>
      <c r="AE8" s="57">
        <v>366</v>
      </c>
      <c r="AF8" s="57">
        <v>713</v>
      </c>
      <c r="AG8" s="57">
        <v>374</v>
      </c>
      <c r="AH8" s="57">
        <v>366</v>
      </c>
      <c r="AI8" s="57">
        <v>740</v>
      </c>
      <c r="AJ8" s="57">
        <v>358</v>
      </c>
      <c r="AK8" s="57">
        <v>344</v>
      </c>
      <c r="AL8" s="57">
        <v>702</v>
      </c>
      <c r="AM8" s="57">
        <v>20</v>
      </c>
      <c r="AN8" s="57">
        <v>25</v>
      </c>
      <c r="AO8" s="57">
        <v>45</v>
      </c>
      <c r="AP8" s="57">
        <v>26</v>
      </c>
      <c r="AQ8" s="57">
        <v>23</v>
      </c>
      <c r="AR8" s="57">
        <v>49</v>
      </c>
      <c r="AS8" s="57">
        <v>10</v>
      </c>
      <c r="AT8" s="57">
        <v>13</v>
      </c>
      <c r="AU8" s="57">
        <v>23</v>
      </c>
      <c r="AV8" s="57">
        <v>19</v>
      </c>
      <c r="AW8" s="57">
        <v>14</v>
      </c>
      <c r="AX8" s="57">
        <v>33</v>
      </c>
      <c r="AY8" s="57">
        <v>137</v>
      </c>
      <c r="AZ8" s="57">
        <v>136</v>
      </c>
      <c r="BA8" s="57">
        <v>273</v>
      </c>
      <c r="BB8" s="57">
        <v>42</v>
      </c>
      <c r="BC8" s="57">
        <v>44</v>
      </c>
      <c r="BD8" s="58">
        <v>86</v>
      </c>
      <c r="BE8" s="59">
        <v>627</v>
      </c>
      <c r="BF8" s="57">
        <v>563</v>
      </c>
      <c r="BG8" s="58">
        <v>1190</v>
      </c>
      <c r="BH8" s="59">
        <v>76</v>
      </c>
      <c r="BI8" s="57">
        <v>71</v>
      </c>
      <c r="BJ8" s="58">
        <v>147</v>
      </c>
      <c r="BK8" s="59">
        <v>184</v>
      </c>
      <c r="BL8" s="57">
        <v>195</v>
      </c>
      <c r="BM8" s="58">
        <v>379</v>
      </c>
      <c r="BN8" s="59">
        <v>41</v>
      </c>
      <c r="BO8" s="57">
        <v>37</v>
      </c>
      <c r="BP8" s="58">
        <v>78</v>
      </c>
      <c r="BQ8" s="56">
        <v>0</v>
      </c>
      <c r="BR8" s="57">
        <v>1</v>
      </c>
      <c r="BS8" s="57">
        <v>1</v>
      </c>
      <c r="BT8" s="57">
        <v>6</v>
      </c>
      <c r="BU8" s="57">
        <v>4</v>
      </c>
      <c r="BV8" s="57">
        <v>10</v>
      </c>
      <c r="BW8" s="57">
        <v>20</v>
      </c>
      <c r="BX8" s="57">
        <v>17</v>
      </c>
      <c r="BY8" s="57">
        <v>37</v>
      </c>
      <c r="BZ8" s="57">
        <v>13</v>
      </c>
      <c r="CA8" s="57">
        <v>15</v>
      </c>
      <c r="CB8" s="57">
        <v>28</v>
      </c>
      <c r="CC8" s="57">
        <v>2</v>
      </c>
      <c r="CD8" s="57">
        <v>0</v>
      </c>
      <c r="CE8" s="58">
        <v>2</v>
      </c>
      <c r="CF8" s="59">
        <v>19</v>
      </c>
      <c r="CG8" s="57">
        <v>19</v>
      </c>
      <c r="CH8" s="58">
        <v>38</v>
      </c>
      <c r="CI8" s="56">
        <v>1</v>
      </c>
      <c r="CJ8" s="57">
        <v>3</v>
      </c>
      <c r="CK8" s="57">
        <v>4</v>
      </c>
      <c r="CL8" s="57">
        <v>5</v>
      </c>
      <c r="CM8" s="57">
        <v>1</v>
      </c>
      <c r="CN8" s="57">
        <v>6</v>
      </c>
      <c r="CO8" s="57">
        <v>4</v>
      </c>
      <c r="CP8" s="57">
        <v>7</v>
      </c>
      <c r="CQ8" s="57">
        <v>11</v>
      </c>
      <c r="CR8" s="57">
        <v>9</v>
      </c>
      <c r="CS8" s="57">
        <v>7</v>
      </c>
      <c r="CT8" s="57">
        <v>16</v>
      </c>
      <c r="CU8" s="57">
        <v>0</v>
      </c>
      <c r="CV8" s="57">
        <v>1</v>
      </c>
      <c r="CW8" s="58">
        <v>1</v>
      </c>
    </row>
    <row r="9" spans="1:256" s="60" customFormat="1" ht="18" customHeight="1" x14ac:dyDescent="0.15">
      <c r="A9" s="61"/>
      <c r="B9" s="62" t="s">
        <v>48</v>
      </c>
      <c r="C9" s="63">
        <v>4429</v>
      </c>
      <c r="D9" s="64">
        <v>4092</v>
      </c>
      <c r="E9" s="65">
        <v>8521</v>
      </c>
      <c r="F9" s="63">
        <v>3302</v>
      </c>
      <c r="G9" s="64">
        <v>3056</v>
      </c>
      <c r="H9" s="65">
        <v>6358</v>
      </c>
      <c r="I9" s="66">
        <v>217</v>
      </c>
      <c r="J9" s="67">
        <v>178</v>
      </c>
      <c r="K9" s="67">
        <v>395</v>
      </c>
      <c r="L9" s="67">
        <v>291</v>
      </c>
      <c r="M9" s="67">
        <v>311</v>
      </c>
      <c r="N9" s="67">
        <v>602</v>
      </c>
      <c r="O9" s="67">
        <v>284</v>
      </c>
      <c r="P9" s="67">
        <v>258</v>
      </c>
      <c r="Q9" s="67">
        <v>542</v>
      </c>
      <c r="R9" s="67">
        <v>47</v>
      </c>
      <c r="S9" s="67">
        <v>39</v>
      </c>
      <c r="T9" s="67">
        <v>86</v>
      </c>
      <c r="U9" s="67">
        <v>63</v>
      </c>
      <c r="V9" s="67">
        <v>55</v>
      </c>
      <c r="W9" s="67">
        <v>118</v>
      </c>
      <c r="X9" s="67">
        <v>606</v>
      </c>
      <c r="Y9" s="67">
        <v>577</v>
      </c>
      <c r="Z9" s="67">
        <v>1183</v>
      </c>
      <c r="AA9" s="67">
        <v>335</v>
      </c>
      <c r="AB9" s="67">
        <v>271</v>
      </c>
      <c r="AC9" s="67">
        <v>606</v>
      </c>
      <c r="AD9" s="67">
        <v>394</v>
      </c>
      <c r="AE9" s="67">
        <v>384</v>
      </c>
      <c r="AF9" s="67">
        <v>778</v>
      </c>
      <c r="AG9" s="67">
        <v>399</v>
      </c>
      <c r="AH9" s="67">
        <v>381</v>
      </c>
      <c r="AI9" s="67">
        <v>780</v>
      </c>
      <c r="AJ9" s="67">
        <v>365</v>
      </c>
      <c r="AK9" s="67">
        <v>326</v>
      </c>
      <c r="AL9" s="67">
        <v>691</v>
      </c>
      <c r="AM9" s="67">
        <v>29</v>
      </c>
      <c r="AN9" s="67">
        <v>36</v>
      </c>
      <c r="AO9" s="67">
        <v>65</v>
      </c>
      <c r="AP9" s="67">
        <v>29</v>
      </c>
      <c r="AQ9" s="67">
        <v>34</v>
      </c>
      <c r="AR9" s="67">
        <v>63</v>
      </c>
      <c r="AS9" s="67">
        <v>19</v>
      </c>
      <c r="AT9" s="67">
        <v>10</v>
      </c>
      <c r="AU9" s="67">
        <v>29</v>
      </c>
      <c r="AV9" s="67">
        <v>32</v>
      </c>
      <c r="AW9" s="67">
        <v>20</v>
      </c>
      <c r="AX9" s="67">
        <v>52</v>
      </c>
      <c r="AY9" s="67">
        <v>134</v>
      </c>
      <c r="AZ9" s="67">
        <v>128</v>
      </c>
      <c r="BA9" s="67">
        <v>262</v>
      </c>
      <c r="BB9" s="67">
        <v>58</v>
      </c>
      <c r="BC9" s="67">
        <v>48</v>
      </c>
      <c r="BD9" s="68">
        <v>106</v>
      </c>
      <c r="BE9" s="69">
        <v>685</v>
      </c>
      <c r="BF9" s="67">
        <v>615</v>
      </c>
      <c r="BG9" s="68">
        <v>1300</v>
      </c>
      <c r="BH9" s="69">
        <v>92</v>
      </c>
      <c r="BI9" s="67">
        <v>79</v>
      </c>
      <c r="BJ9" s="68">
        <v>171</v>
      </c>
      <c r="BK9" s="69">
        <v>263</v>
      </c>
      <c r="BL9" s="67">
        <v>239</v>
      </c>
      <c r="BM9" s="68">
        <v>502</v>
      </c>
      <c r="BN9" s="69">
        <v>49</v>
      </c>
      <c r="BO9" s="67">
        <v>61</v>
      </c>
      <c r="BP9" s="68">
        <v>110</v>
      </c>
      <c r="BQ9" s="66">
        <v>2</v>
      </c>
      <c r="BR9" s="67">
        <v>2</v>
      </c>
      <c r="BS9" s="67">
        <v>4</v>
      </c>
      <c r="BT9" s="67">
        <v>8</v>
      </c>
      <c r="BU9" s="67">
        <v>15</v>
      </c>
      <c r="BV9" s="67">
        <v>23</v>
      </c>
      <c r="BW9" s="67">
        <v>27</v>
      </c>
      <c r="BX9" s="67">
        <v>33</v>
      </c>
      <c r="BY9" s="67">
        <v>60</v>
      </c>
      <c r="BZ9" s="67">
        <v>9</v>
      </c>
      <c r="CA9" s="67">
        <v>11</v>
      </c>
      <c r="CB9" s="67">
        <v>20</v>
      </c>
      <c r="CC9" s="67">
        <v>3</v>
      </c>
      <c r="CD9" s="67">
        <v>0</v>
      </c>
      <c r="CE9" s="68">
        <v>3</v>
      </c>
      <c r="CF9" s="69">
        <v>38</v>
      </c>
      <c r="CG9" s="67">
        <v>42</v>
      </c>
      <c r="CH9" s="68">
        <v>80</v>
      </c>
      <c r="CI9" s="66">
        <v>10</v>
      </c>
      <c r="CJ9" s="67">
        <v>6</v>
      </c>
      <c r="CK9" s="67">
        <v>16</v>
      </c>
      <c r="CL9" s="67">
        <v>7</v>
      </c>
      <c r="CM9" s="67">
        <v>8</v>
      </c>
      <c r="CN9" s="67">
        <v>15</v>
      </c>
      <c r="CO9" s="67">
        <v>9</v>
      </c>
      <c r="CP9" s="67">
        <v>8</v>
      </c>
      <c r="CQ9" s="67">
        <v>17</v>
      </c>
      <c r="CR9" s="67">
        <v>12</v>
      </c>
      <c r="CS9" s="67">
        <v>19</v>
      </c>
      <c r="CT9" s="67">
        <v>31</v>
      </c>
      <c r="CU9" s="67">
        <v>0</v>
      </c>
      <c r="CV9" s="67">
        <v>1</v>
      </c>
      <c r="CW9" s="68">
        <v>1</v>
      </c>
    </row>
    <row r="10" spans="1:256" s="60" customFormat="1" ht="18" customHeight="1" thickBot="1" x14ac:dyDescent="0.2">
      <c r="A10" s="61"/>
      <c r="B10" s="70" t="s">
        <v>49</v>
      </c>
      <c r="C10" s="71">
        <v>4478</v>
      </c>
      <c r="D10" s="72">
        <v>4358</v>
      </c>
      <c r="E10" s="73">
        <v>8836</v>
      </c>
      <c r="F10" s="74">
        <v>3311</v>
      </c>
      <c r="G10" s="75">
        <v>3196</v>
      </c>
      <c r="H10" s="73">
        <v>6507</v>
      </c>
      <c r="I10" s="76">
        <v>195</v>
      </c>
      <c r="J10" s="77">
        <v>188</v>
      </c>
      <c r="K10" s="77">
        <v>383</v>
      </c>
      <c r="L10" s="77">
        <v>323</v>
      </c>
      <c r="M10" s="77">
        <v>332</v>
      </c>
      <c r="N10" s="77">
        <v>655</v>
      </c>
      <c r="O10" s="77">
        <v>264</v>
      </c>
      <c r="P10" s="77">
        <v>291</v>
      </c>
      <c r="Q10" s="77">
        <v>555</v>
      </c>
      <c r="R10" s="77">
        <v>49</v>
      </c>
      <c r="S10" s="77">
        <v>50</v>
      </c>
      <c r="T10" s="77">
        <v>99</v>
      </c>
      <c r="U10" s="77">
        <v>81</v>
      </c>
      <c r="V10" s="77">
        <v>82</v>
      </c>
      <c r="W10" s="77">
        <v>163</v>
      </c>
      <c r="X10" s="77">
        <v>630</v>
      </c>
      <c r="Y10" s="77">
        <v>570</v>
      </c>
      <c r="Z10" s="77">
        <v>1200</v>
      </c>
      <c r="AA10" s="77">
        <v>375</v>
      </c>
      <c r="AB10" s="77">
        <v>343</v>
      </c>
      <c r="AC10" s="77">
        <v>718</v>
      </c>
      <c r="AD10" s="77">
        <v>340</v>
      </c>
      <c r="AE10" s="77">
        <v>377</v>
      </c>
      <c r="AF10" s="77">
        <v>717</v>
      </c>
      <c r="AG10" s="77">
        <v>383</v>
      </c>
      <c r="AH10" s="77">
        <v>347</v>
      </c>
      <c r="AI10" s="77">
        <v>730</v>
      </c>
      <c r="AJ10" s="77">
        <v>347</v>
      </c>
      <c r="AK10" s="77">
        <v>320</v>
      </c>
      <c r="AL10" s="77">
        <v>667</v>
      </c>
      <c r="AM10" s="77">
        <v>41</v>
      </c>
      <c r="AN10" s="77">
        <v>36</v>
      </c>
      <c r="AO10" s="77">
        <v>77</v>
      </c>
      <c r="AP10" s="77">
        <v>41</v>
      </c>
      <c r="AQ10" s="77">
        <v>33</v>
      </c>
      <c r="AR10" s="77">
        <v>74</v>
      </c>
      <c r="AS10" s="77">
        <v>29</v>
      </c>
      <c r="AT10" s="77">
        <v>23</v>
      </c>
      <c r="AU10" s="77">
        <v>52</v>
      </c>
      <c r="AV10" s="77">
        <v>29</v>
      </c>
      <c r="AW10" s="77">
        <v>28</v>
      </c>
      <c r="AX10" s="77">
        <v>57</v>
      </c>
      <c r="AY10" s="77">
        <v>131</v>
      </c>
      <c r="AZ10" s="77">
        <v>125</v>
      </c>
      <c r="BA10" s="77">
        <v>256</v>
      </c>
      <c r="BB10" s="77">
        <v>53</v>
      </c>
      <c r="BC10" s="77">
        <v>51</v>
      </c>
      <c r="BD10" s="78">
        <v>104</v>
      </c>
      <c r="BE10" s="79">
        <v>652</v>
      </c>
      <c r="BF10" s="77">
        <v>648</v>
      </c>
      <c r="BG10" s="78">
        <v>1300</v>
      </c>
      <c r="BH10" s="79">
        <v>104</v>
      </c>
      <c r="BI10" s="77">
        <v>108</v>
      </c>
      <c r="BJ10" s="78">
        <v>212</v>
      </c>
      <c r="BK10" s="79">
        <v>262</v>
      </c>
      <c r="BL10" s="77">
        <v>254</v>
      </c>
      <c r="BM10" s="78">
        <v>516</v>
      </c>
      <c r="BN10" s="79">
        <v>75</v>
      </c>
      <c r="BO10" s="77">
        <v>100</v>
      </c>
      <c r="BP10" s="78">
        <v>175</v>
      </c>
      <c r="BQ10" s="76">
        <v>2</v>
      </c>
      <c r="BR10" s="77">
        <v>0</v>
      </c>
      <c r="BS10" s="77">
        <v>2</v>
      </c>
      <c r="BT10" s="77">
        <v>21</v>
      </c>
      <c r="BU10" s="77">
        <v>14</v>
      </c>
      <c r="BV10" s="77">
        <v>35</v>
      </c>
      <c r="BW10" s="77">
        <v>30</v>
      </c>
      <c r="BX10" s="77">
        <v>68</v>
      </c>
      <c r="BY10" s="77">
        <v>98</v>
      </c>
      <c r="BZ10" s="77">
        <v>18</v>
      </c>
      <c r="CA10" s="77">
        <v>16</v>
      </c>
      <c r="CB10" s="77">
        <v>34</v>
      </c>
      <c r="CC10" s="77">
        <v>4</v>
      </c>
      <c r="CD10" s="77">
        <v>2</v>
      </c>
      <c r="CE10" s="78">
        <v>6</v>
      </c>
      <c r="CF10" s="79">
        <v>74</v>
      </c>
      <c r="CG10" s="77">
        <v>52</v>
      </c>
      <c r="CH10" s="78">
        <v>126</v>
      </c>
      <c r="CI10" s="76">
        <v>16</v>
      </c>
      <c r="CJ10" s="77">
        <v>10</v>
      </c>
      <c r="CK10" s="77">
        <v>26</v>
      </c>
      <c r="CL10" s="77">
        <v>13</v>
      </c>
      <c r="CM10" s="77">
        <v>1</v>
      </c>
      <c r="CN10" s="77">
        <v>14</v>
      </c>
      <c r="CO10" s="77">
        <v>14</v>
      </c>
      <c r="CP10" s="77">
        <v>6</v>
      </c>
      <c r="CQ10" s="77">
        <v>20</v>
      </c>
      <c r="CR10" s="77">
        <v>31</v>
      </c>
      <c r="CS10" s="77">
        <v>34</v>
      </c>
      <c r="CT10" s="77">
        <v>65</v>
      </c>
      <c r="CU10" s="77">
        <v>0</v>
      </c>
      <c r="CV10" s="77">
        <v>1</v>
      </c>
      <c r="CW10" s="78">
        <v>1</v>
      </c>
    </row>
    <row r="11" spans="1:256" s="50" customFormat="1" ht="18" customHeight="1" thickBot="1" x14ac:dyDescent="0.2">
      <c r="A11" s="80"/>
      <c r="B11" s="81" t="s">
        <v>50</v>
      </c>
      <c r="C11" s="82">
        <v>12678</v>
      </c>
      <c r="D11" s="83">
        <v>12107</v>
      </c>
      <c r="E11" s="84">
        <v>24785</v>
      </c>
      <c r="F11" s="82">
        <v>9437</v>
      </c>
      <c r="G11" s="83">
        <v>9024</v>
      </c>
      <c r="H11" s="84">
        <v>18461</v>
      </c>
      <c r="I11" s="85">
        <v>550</v>
      </c>
      <c r="J11" s="86">
        <v>493</v>
      </c>
      <c r="K11" s="86">
        <v>1043</v>
      </c>
      <c r="L11" s="86">
        <v>819</v>
      </c>
      <c r="M11" s="86">
        <v>850</v>
      </c>
      <c r="N11" s="86">
        <v>1669</v>
      </c>
      <c r="O11" s="86">
        <v>818</v>
      </c>
      <c r="P11" s="86">
        <v>829</v>
      </c>
      <c r="Q11" s="86">
        <v>1647</v>
      </c>
      <c r="R11" s="86">
        <v>132</v>
      </c>
      <c r="S11" s="86">
        <v>111</v>
      </c>
      <c r="T11" s="86">
        <v>243</v>
      </c>
      <c r="U11" s="86">
        <v>198</v>
      </c>
      <c r="V11" s="86">
        <v>193</v>
      </c>
      <c r="W11" s="86">
        <v>391</v>
      </c>
      <c r="X11" s="86">
        <v>1780</v>
      </c>
      <c r="Y11" s="86">
        <v>1659</v>
      </c>
      <c r="Z11" s="86">
        <v>3439</v>
      </c>
      <c r="AA11" s="86">
        <v>954</v>
      </c>
      <c r="AB11" s="86">
        <v>851</v>
      </c>
      <c r="AC11" s="86">
        <v>1805</v>
      </c>
      <c r="AD11" s="86">
        <v>1081</v>
      </c>
      <c r="AE11" s="86">
        <v>1127</v>
      </c>
      <c r="AF11" s="86">
        <v>2208</v>
      </c>
      <c r="AG11" s="86">
        <v>1156</v>
      </c>
      <c r="AH11" s="86">
        <v>1094</v>
      </c>
      <c r="AI11" s="86">
        <v>2250</v>
      </c>
      <c r="AJ11" s="86">
        <v>1070</v>
      </c>
      <c r="AK11" s="86">
        <v>990</v>
      </c>
      <c r="AL11" s="86">
        <v>2060</v>
      </c>
      <c r="AM11" s="86">
        <v>90</v>
      </c>
      <c r="AN11" s="86">
        <v>97</v>
      </c>
      <c r="AO11" s="86">
        <v>187</v>
      </c>
      <c r="AP11" s="86">
        <v>96</v>
      </c>
      <c r="AQ11" s="86">
        <v>90</v>
      </c>
      <c r="AR11" s="86">
        <v>186</v>
      </c>
      <c r="AS11" s="86">
        <v>58</v>
      </c>
      <c r="AT11" s="86">
        <v>46</v>
      </c>
      <c r="AU11" s="86">
        <v>104</v>
      </c>
      <c r="AV11" s="86">
        <v>80</v>
      </c>
      <c r="AW11" s="86">
        <v>62</v>
      </c>
      <c r="AX11" s="86">
        <v>142</v>
      </c>
      <c r="AY11" s="86">
        <v>402</v>
      </c>
      <c r="AZ11" s="86">
        <v>389</v>
      </c>
      <c r="BA11" s="86">
        <v>791</v>
      </c>
      <c r="BB11" s="86">
        <v>153</v>
      </c>
      <c r="BC11" s="86">
        <v>143</v>
      </c>
      <c r="BD11" s="87">
        <v>296</v>
      </c>
      <c r="BE11" s="88">
        <v>1964</v>
      </c>
      <c r="BF11" s="86">
        <v>1826</v>
      </c>
      <c r="BG11" s="87">
        <v>3790</v>
      </c>
      <c r="BH11" s="88">
        <v>272</v>
      </c>
      <c r="BI11" s="86">
        <v>258</v>
      </c>
      <c r="BJ11" s="87">
        <v>530</v>
      </c>
      <c r="BK11" s="88">
        <v>709</v>
      </c>
      <c r="BL11" s="86">
        <v>688</v>
      </c>
      <c r="BM11" s="87">
        <v>1397</v>
      </c>
      <c r="BN11" s="88">
        <v>165</v>
      </c>
      <c r="BO11" s="86">
        <v>198</v>
      </c>
      <c r="BP11" s="87">
        <v>363</v>
      </c>
      <c r="BQ11" s="85">
        <v>4</v>
      </c>
      <c r="BR11" s="86">
        <v>3</v>
      </c>
      <c r="BS11" s="86">
        <v>7</v>
      </c>
      <c r="BT11" s="86">
        <v>35</v>
      </c>
      <c r="BU11" s="86">
        <v>33</v>
      </c>
      <c r="BV11" s="86">
        <v>68</v>
      </c>
      <c r="BW11" s="86">
        <v>77</v>
      </c>
      <c r="BX11" s="86">
        <v>118</v>
      </c>
      <c r="BY11" s="86">
        <v>195</v>
      </c>
      <c r="BZ11" s="86">
        <v>40</v>
      </c>
      <c r="CA11" s="86">
        <v>42</v>
      </c>
      <c r="CB11" s="86">
        <v>82</v>
      </c>
      <c r="CC11" s="86">
        <v>9</v>
      </c>
      <c r="CD11" s="86">
        <v>2</v>
      </c>
      <c r="CE11" s="87">
        <v>11</v>
      </c>
      <c r="CF11" s="88">
        <v>131</v>
      </c>
      <c r="CG11" s="86">
        <v>113</v>
      </c>
      <c r="CH11" s="87">
        <v>244</v>
      </c>
      <c r="CI11" s="85">
        <v>27</v>
      </c>
      <c r="CJ11" s="86">
        <v>19</v>
      </c>
      <c r="CK11" s="86">
        <v>46</v>
      </c>
      <c r="CL11" s="86">
        <v>25</v>
      </c>
      <c r="CM11" s="86">
        <v>10</v>
      </c>
      <c r="CN11" s="86">
        <v>35</v>
      </c>
      <c r="CO11" s="86">
        <v>27</v>
      </c>
      <c r="CP11" s="86">
        <v>21</v>
      </c>
      <c r="CQ11" s="86">
        <v>48</v>
      </c>
      <c r="CR11" s="86">
        <v>52</v>
      </c>
      <c r="CS11" s="86">
        <v>60</v>
      </c>
      <c r="CT11" s="86">
        <v>112</v>
      </c>
      <c r="CU11" s="86">
        <v>0</v>
      </c>
      <c r="CV11" s="86">
        <v>3</v>
      </c>
      <c r="CW11" s="87">
        <v>3</v>
      </c>
    </row>
    <row r="12" spans="1:256" s="50" customFormat="1" ht="18" customHeight="1" thickBot="1" x14ac:dyDescent="0.2">
      <c r="A12" s="89"/>
      <c r="B12" s="90" t="s">
        <v>51</v>
      </c>
      <c r="C12" s="91">
        <v>13.934930754011871</v>
      </c>
      <c r="D12" s="92">
        <v>12.116208318321926</v>
      </c>
      <c r="E12" s="93">
        <v>12.982965260025981</v>
      </c>
      <c r="F12" s="91">
        <v>14.313883116686132</v>
      </c>
      <c r="G12" s="92">
        <v>12.438146958691128</v>
      </c>
      <c r="H12" s="93">
        <v>13.331166955517043</v>
      </c>
      <c r="I12" s="94">
        <v>14.961915125136017</v>
      </c>
      <c r="J12" s="92">
        <v>12.393162393162394</v>
      </c>
      <c r="K12" s="92">
        <v>13.62686177162268</v>
      </c>
      <c r="L12" s="92">
        <v>16.272600834492351</v>
      </c>
      <c r="M12" s="92">
        <v>14.470548178413347</v>
      </c>
      <c r="N12" s="92">
        <v>15.302099569084074</v>
      </c>
      <c r="O12" s="92">
        <v>13.975738937297114</v>
      </c>
      <c r="P12" s="92">
        <v>12.237968703867729</v>
      </c>
      <c r="Q12" s="92">
        <v>13.043478260869565</v>
      </c>
      <c r="R12" s="92">
        <v>8.8471849865951739</v>
      </c>
      <c r="S12" s="92">
        <v>7.1891191709844566</v>
      </c>
      <c r="T12" s="92">
        <v>8.0039525691699609</v>
      </c>
      <c r="U12" s="92">
        <v>9.66796875</v>
      </c>
      <c r="V12" s="92">
        <v>8.8248742569730219</v>
      </c>
      <c r="W12" s="92">
        <v>9.2325855962219592</v>
      </c>
      <c r="X12" s="92">
        <v>15.994249258693504</v>
      </c>
      <c r="Y12" s="92">
        <v>13.755078351712131</v>
      </c>
      <c r="Z12" s="92">
        <v>14.829667960327727</v>
      </c>
      <c r="AA12" s="92">
        <v>14.65212716940562</v>
      </c>
      <c r="AB12" s="92">
        <v>11.571933641555617</v>
      </c>
      <c r="AC12" s="92">
        <v>13.018391633609808</v>
      </c>
      <c r="AD12" s="92">
        <v>15.565154787616992</v>
      </c>
      <c r="AE12" s="92">
        <v>14.465408805031446</v>
      </c>
      <c r="AF12" s="92">
        <v>14.983713355048861</v>
      </c>
      <c r="AG12" s="92">
        <v>14.378109452736318</v>
      </c>
      <c r="AH12" s="92">
        <v>13.022259254850614</v>
      </c>
      <c r="AI12" s="92">
        <v>13.685298947752569</v>
      </c>
      <c r="AJ12" s="92">
        <v>16.095066185318892</v>
      </c>
      <c r="AK12" s="92">
        <v>13.832611429369848</v>
      </c>
      <c r="AL12" s="92">
        <v>14.922129663165521</v>
      </c>
      <c r="AM12" s="92">
        <v>8.3798882681564244</v>
      </c>
      <c r="AN12" s="92">
        <v>8.2553191489361701</v>
      </c>
      <c r="AO12" s="92">
        <v>8.314806580702534</v>
      </c>
      <c r="AP12" s="92">
        <v>7.9536039768019888</v>
      </c>
      <c r="AQ12" s="92">
        <v>7.03125</v>
      </c>
      <c r="AR12" s="92">
        <v>7.4788902291917978</v>
      </c>
      <c r="AS12" s="92">
        <v>9.5709570957095718</v>
      </c>
      <c r="AT12" s="92">
        <v>6.7448680351906152</v>
      </c>
      <c r="AU12" s="92">
        <v>8.0745341614906838</v>
      </c>
      <c r="AV12" s="92">
        <v>7.4766355140186906</v>
      </c>
      <c r="AW12" s="92">
        <v>5.249788314987299</v>
      </c>
      <c r="AX12" s="92">
        <v>6.3083074189249215</v>
      </c>
      <c r="AY12" s="92">
        <v>12.27106227106227</v>
      </c>
      <c r="AZ12" s="92">
        <v>10.728075013789299</v>
      </c>
      <c r="BA12" s="92">
        <v>11.460446247464503</v>
      </c>
      <c r="BB12" s="92">
        <v>11.58213474640424</v>
      </c>
      <c r="BC12" s="92">
        <v>9.6231493943472408</v>
      </c>
      <c r="BD12" s="93">
        <v>10.545065906661916</v>
      </c>
      <c r="BE12" s="91">
        <v>15.614565113690571</v>
      </c>
      <c r="BF12" s="92">
        <v>13.934676434676435</v>
      </c>
      <c r="BG12" s="93">
        <v>14.757417646600732</v>
      </c>
      <c r="BH12" s="91">
        <v>9.0036411784177428</v>
      </c>
      <c r="BI12" s="92">
        <v>7.5328467153284677</v>
      </c>
      <c r="BJ12" s="93">
        <v>8.2221532733478124</v>
      </c>
      <c r="BK12" s="91">
        <v>15.932584269662922</v>
      </c>
      <c r="BL12" s="92">
        <v>13.896182589375883</v>
      </c>
      <c r="BM12" s="93">
        <v>14.860121263695353</v>
      </c>
      <c r="BN12" s="91">
        <v>6.4152410575427687</v>
      </c>
      <c r="BO12" s="92">
        <v>6.593406593406594</v>
      </c>
      <c r="BP12" s="93">
        <v>6.5112107623318387</v>
      </c>
      <c r="BQ12" s="94">
        <v>2.8169014084507045</v>
      </c>
      <c r="BR12" s="92">
        <v>1.8292682926829267</v>
      </c>
      <c r="BS12" s="92">
        <v>2.2875816993464051</v>
      </c>
      <c r="BT12" s="92">
        <v>6.5420560747663545</v>
      </c>
      <c r="BU12" s="92">
        <v>5.246422893481717</v>
      </c>
      <c r="BV12" s="92">
        <v>5.8419243986254292</v>
      </c>
      <c r="BW12" s="92">
        <v>6.6840277777777777</v>
      </c>
      <c r="BX12" s="92">
        <v>8.7149187592319066</v>
      </c>
      <c r="BY12" s="92">
        <v>7.7813248204309655</v>
      </c>
      <c r="BZ12" s="92">
        <v>6.5252854812398038</v>
      </c>
      <c r="CA12" s="92">
        <v>5.9238363892806767</v>
      </c>
      <c r="CB12" s="92">
        <v>6.2027231467473527</v>
      </c>
      <c r="CC12" s="92">
        <v>6.9230769230769234</v>
      </c>
      <c r="CD12" s="92">
        <v>1.3605442176870748</v>
      </c>
      <c r="CE12" s="93">
        <v>3.9711191335740073</v>
      </c>
      <c r="CF12" s="91">
        <v>5.3909465020576137</v>
      </c>
      <c r="CG12" s="92">
        <v>3.910034602076125</v>
      </c>
      <c r="CH12" s="93">
        <v>4.5864661654135341</v>
      </c>
      <c r="CI12" s="94">
        <v>7.6923076923076925</v>
      </c>
      <c r="CJ12" s="92">
        <v>4.4083526682134568</v>
      </c>
      <c r="CK12" s="92">
        <v>5.8823529411764701</v>
      </c>
      <c r="CL12" s="92">
        <v>5.9101654846335698</v>
      </c>
      <c r="CM12" s="92">
        <v>2.0040080160320639</v>
      </c>
      <c r="CN12" s="92">
        <v>3.7960954446854664</v>
      </c>
      <c r="CO12" s="92">
        <v>5.182341650671785</v>
      </c>
      <c r="CP12" s="92">
        <v>3.4201954397394139</v>
      </c>
      <c r="CQ12" s="92">
        <v>4.2290748898678414</v>
      </c>
      <c r="CR12" s="92">
        <v>5.3169734151329244</v>
      </c>
      <c r="CS12" s="92">
        <v>5.2631578947368416</v>
      </c>
      <c r="CT12" s="92">
        <v>5.2880075542965059</v>
      </c>
      <c r="CU12" s="92">
        <v>0</v>
      </c>
      <c r="CV12" s="92">
        <v>1.4563106796116505</v>
      </c>
      <c r="CW12" s="93">
        <v>0.82644628099173556</v>
      </c>
    </row>
    <row r="13" spans="1:256" s="60" customFormat="1" ht="18" customHeight="1" thickTop="1" x14ac:dyDescent="0.15">
      <c r="A13" s="51" t="s">
        <v>52</v>
      </c>
      <c r="B13" s="52" t="s">
        <v>53</v>
      </c>
      <c r="C13" s="53">
        <v>4921</v>
      </c>
      <c r="D13" s="54">
        <v>4691</v>
      </c>
      <c r="E13" s="55">
        <v>9612</v>
      </c>
      <c r="F13" s="53">
        <v>3821</v>
      </c>
      <c r="G13" s="54">
        <v>3603</v>
      </c>
      <c r="H13" s="55">
        <v>7424</v>
      </c>
      <c r="I13" s="56">
        <v>203</v>
      </c>
      <c r="J13" s="57">
        <v>167</v>
      </c>
      <c r="K13" s="57">
        <v>370</v>
      </c>
      <c r="L13" s="57">
        <v>302</v>
      </c>
      <c r="M13" s="57">
        <v>298</v>
      </c>
      <c r="N13" s="57">
        <v>600</v>
      </c>
      <c r="O13" s="57">
        <v>290</v>
      </c>
      <c r="P13" s="57">
        <v>253</v>
      </c>
      <c r="Q13" s="57">
        <v>543</v>
      </c>
      <c r="R13" s="57">
        <v>84</v>
      </c>
      <c r="S13" s="57">
        <v>76</v>
      </c>
      <c r="T13" s="57">
        <v>160</v>
      </c>
      <c r="U13" s="57">
        <v>71</v>
      </c>
      <c r="V13" s="57">
        <v>78</v>
      </c>
      <c r="W13" s="57">
        <v>149</v>
      </c>
      <c r="X13" s="57">
        <v>661</v>
      </c>
      <c r="Y13" s="57">
        <v>614</v>
      </c>
      <c r="Z13" s="57">
        <v>1275</v>
      </c>
      <c r="AA13" s="57">
        <v>382</v>
      </c>
      <c r="AB13" s="57">
        <v>425</v>
      </c>
      <c r="AC13" s="57">
        <v>807</v>
      </c>
      <c r="AD13" s="57">
        <v>420</v>
      </c>
      <c r="AE13" s="57">
        <v>381</v>
      </c>
      <c r="AF13" s="57">
        <v>801</v>
      </c>
      <c r="AG13" s="57">
        <v>675</v>
      </c>
      <c r="AH13" s="57">
        <v>584</v>
      </c>
      <c r="AI13" s="57">
        <v>1259</v>
      </c>
      <c r="AJ13" s="57">
        <v>341</v>
      </c>
      <c r="AK13" s="57">
        <v>368</v>
      </c>
      <c r="AL13" s="57">
        <v>709</v>
      </c>
      <c r="AM13" s="57">
        <v>63</v>
      </c>
      <c r="AN13" s="57">
        <v>43</v>
      </c>
      <c r="AO13" s="57">
        <v>106</v>
      </c>
      <c r="AP13" s="57">
        <v>48</v>
      </c>
      <c r="AQ13" s="57">
        <v>32</v>
      </c>
      <c r="AR13" s="57">
        <v>80</v>
      </c>
      <c r="AS13" s="57">
        <v>18</v>
      </c>
      <c r="AT13" s="57">
        <v>20</v>
      </c>
      <c r="AU13" s="57">
        <v>38</v>
      </c>
      <c r="AV13" s="57">
        <v>38</v>
      </c>
      <c r="AW13" s="57">
        <v>40</v>
      </c>
      <c r="AX13" s="57">
        <v>78</v>
      </c>
      <c r="AY13" s="57">
        <v>147</v>
      </c>
      <c r="AZ13" s="57">
        <v>152</v>
      </c>
      <c r="BA13" s="57">
        <v>299</v>
      </c>
      <c r="BB13" s="57">
        <v>78</v>
      </c>
      <c r="BC13" s="57">
        <v>72</v>
      </c>
      <c r="BD13" s="58">
        <v>150</v>
      </c>
      <c r="BE13" s="59">
        <v>592</v>
      </c>
      <c r="BF13" s="57">
        <v>572</v>
      </c>
      <c r="BG13" s="58">
        <v>1164</v>
      </c>
      <c r="BH13" s="59">
        <v>128</v>
      </c>
      <c r="BI13" s="57">
        <v>126</v>
      </c>
      <c r="BJ13" s="58">
        <v>254</v>
      </c>
      <c r="BK13" s="59">
        <v>212</v>
      </c>
      <c r="BL13" s="57">
        <v>239</v>
      </c>
      <c r="BM13" s="58">
        <v>451</v>
      </c>
      <c r="BN13" s="59">
        <v>89</v>
      </c>
      <c r="BO13" s="57">
        <v>77</v>
      </c>
      <c r="BP13" s="58">
        <v>166</v>
      </c>
      <c r="BQ13" s="56">
        <v>6</v>
      </c>
      <c r="BR13" s="57">
        <v>4</v>
      </c>
      <c r="BS13" s="57">
        <v>10</v>
      </c>
      <c r="BT13" s="57">
        <v>18</v>
      </c>
      <c r="BU13" s="57">
        <v>22</v>
      </c>
      <c r="BV13" s="57">
        <v>40</v>
      </c>
      <c r="BW13" s="57">
        <v>47</v>
      </c>
      <c r="BX13" s="57">
        <v>36</v>
      </c>
      <c r="BY13" s="57">
        <v>83</v>
      </c>
      <c r="BZ13" s="57">
        <v>17</v>
      </c>
      <c r="CA13" s="57">
        <v>13</v>
      </c>
      <c r="CB13" s="57">
        <v>30</v>
      </c>
      <c r="CC13" s="57">
        <v>1</v>
      </c>
      <c r="CD13" s="57">
        <v>2</v>
      </c>
      <c r="CE13" s="58">
        <v>3</v>
      </c>
      <c r="CF13" s="59">
        <v>79</v>
      </c>
      <c r="CG13" s="57">
        <v>74</v>
      </c>
      <c r="CH13" s="58">
        <v>153</v>
      </c>
      <c r="CI13" s="56">
        <v>12</v>
      </c>
      <c r="CJ13" s="57">
        <v>13</v>
      </c>
      <c r="CK13" s="57">
        <v>25</v>
      </c>
      <c r="CL13" s="57">
        <v>9</v>
      </c>
      <c r="CM13" s="57">
        <v>9</v>
      </c>
      <c r="CN13" s="57">
        <v>18</v>
      </c>
      <c r="CO13" s="57">
        <v>17</v>
      </c>
      <c r="CP13" s="57">
        <v>14</v>
      </c>
      <c r="CQ13" s="57">
        <v>31</v>
      </c>
      <c r="CR13" s="57">
        <v>39</v>
      </c>
      <c r="CS13" s="57">
        <v>35</v>
      </c>
      <c r="CT13" s="57">
        <v>74</v>
      </c>
      <c r="CU13" s="57">
        <v>2</v>
      </c>
      <c r="CV13" s="57">
        <v>3</v>
      </c>
      <c r="CW13" s="58">
        <v>5</v>
      </c>
    </row>
    <row r="14" spans="1:256" s="60" customFormat="1" ht="18" customHeight="1" x14ac:dyDescent="0.15">
      <c r="A14" s="61"/>
      <c r="B14" s="62" t="s">
        <v>54</v>
      </c>
      <c r="C14" s="63">
        <v>4552</v>
      </c>
      <c r="D14" s="64">
        <v>4587</v>
      </c>
      <c r="E14" s="65">
        <v>9139</v>
      </c>
      <c r="F14" s="63">
        <v>3552</v>
      </c>
      <c r="G14" s="64">
        <v>3490</v>
      </c>
      <c r="H14" s="65">
        <v>7042</v>
      </c>
      <c r="I14" s="66">
        <v>270</v>
      </c>
      <c r="J14" s="67">
        <v>160</v>
      </c>
      <c r="K14" s="67">
        <v>430</v>
      </c>
      <c r="L14" s="67">
        <v>226</v>
      </c>
      <c r="M14" s="67">
        <v>196</v>
      </c>
      <c r="N14" s="67">
        <v>422</v>
      </c>
      <c r="O14" s="67">
        <v>260</v>
      </c>
      <c r="P14" s="67">
        <v>290</v>
      </c>
      <c r="Q14" s="67">
        <v>550</v>
      </c>
      <c r="R14" s="67">
        <v>106</v>
      </c>
      <c r="S14" s="67">
        <v>63</v>
      </c>
      <c r="T14" s="67">
        <v>169</v>
      </c>
      <c r="U14" s="67">
        <v>90</v>
      </c>
      <c r="V14" s="67">
        <v>69</v>
      </c>
      <c r="W14" s="67">
        <v>159</v>
      </c>
      <c r="X14" s="67">
        <v>547</v>
      </c>
      <c r="Y14" s="67">
        <v>561</v>
      </c>
      <c r="Z14" s="67">
        <v>1108</v>
      </c>
      <c r="AA14" s="67">
        <v>281</v>
      </c>
      <c r="AB14" s="67">
        <v>413</v>
      </c>
      <c r="AC14" s="67">
        <v>694</v>
      </c>
      <c r="AD14" s="67">
        <v>366</v>
      </c>
      <c r="AE14" s="67">
        <v>372</v>
      </c>
      <c r="AF14" s="67">
        <v>738</v>
      </c>
      <c r="AG14" s="67">
        <v>724</v>
      </c>
      <c r="AH14" s="67">
        <v>672</v>
      </c>
      <c r="AI14" s="67">
        <v>1396</v>
      </c>
      <c r="AJ14" s="67">
        <v>341</v>
      </c>
      <c r="AK14" s="67">
        <v>356</v>
      </c>
      <c r="AL14" s="67">
        <v>697</v>
      </c>
      <c r="AM14" s="67">
        <v>56</v>
      </c>
      <c r="AN14" s="67">
        <v>52</v>
      </c>
      <c r="AO14" s="67">
        <v>108</v>
      </c>
      <c r="AP14" s="67">
        <v>44</v>
      </c>
      <c r="AQ14" s="67">
        <v>44</v>
      </c>
      <c r="AR14" s="67">
        <v>88</v>
      </c>
      <c r="AS14" s="67">
        <v>27</v>
      </c>
      <c r="AT14" s="67">
        <v>17</v>
      </c>
      <c r="AU14" s="67">
        <v>44</v>
      </c>
      <c r="AV14" s="67">
        <v>35</v>
      </c>
      <c r="AW14" s="67">
        <v>38</v>
      </c>
      <c r="AX14" s="67">
        <v>73</v>
      </c>
      <c r="AY14" s="67">
        <v>119</v>
      </c>
      <c r="AZ14" s="67">
        <v>134</v>
      </c>
      <c r="BA14" s="67">
        <v>253</v>
      </c>
      <c r="BB14" s="67">
        <v>60</v>
      </c>
      <c r="BC14" s="67">
        <v>53</v>
      </c>
      <c r="BD14" s="68">
        <v>113</v>
      </c>
      <c r="BE14" s="69">
        <v>577</v>
      </c>
      <c r="BF14" s="67">
        <v>589</v>
      </c>
      <c r="BG14" s="68">
        <v>1166</v>
      </c>
      <c r="BH14" s="69">
        <v>102</v>
      </c>
      <c r="BI14" s="67">
        <v>162</v>
      </c>
      <c r="BJ14" s="68">
        <v>264</v>
      </c>
      <c r="BK14" s="69">
        <v>198</v>
      </c>
      <c r="BL14" s="67">
        <v>213</v>
      </c>
      <c r="BM14" s="68">
        <v>411</v>
      </c>
      <c r="BN14" s="69">
        <v>67</v>
      </c>
      <c r="BO14" s="67">
        <v>75</v>
      </c>
      <c r="BP14" s="68">
        <v>142</v>
      </c>
      <c r="BQ14" s="66">
        <v>3</v>
      </c>
      <c r="BR14" s="67">
        <v>4</v>
      </c>
      <c r="BS14" s="67">
        <v>7</v>
      </c>
      <c r="BT14" s="67">
        <v>12</v>
      </c>
      <c r="BU14" s="67">
        <v>15</v>
      </c>
      <c r="BV14" s="67">
        <v>27</v>
      </c>
      <c r="BW14" s="67">
        <v>35</v>
      </c>
      <c r="BX14" s="67">
        <v>41</v>
      </c>
      <c r="BY14" s="67">
        <v>76</v>
      </c>
      <c r="BZ14" s="67">
        <v>14</v>
      </c>
      <c r="CA14" s="67">
        <v>12</v>
      </c>
      <c r="CB14" s="67">
        <v>26</v>
      </c>
      <c r="CC14" s="67">
        <v>3</v>
      </c>
      <c r="CD14" s="67">
        <v>3</v>
      </c>
      <c r="CE14" s="68">
        <v>6</v>
      </c>
      <c r="CF14" s="69">
        <v>56</v>
      </c>
      <c r="CG14" s="67">
        <v>58</v>
      </c>
      <c r="CH14" s="68">
        <v>114</v>
      </c>
      <c r="CI14" s="66">
        <v>5</v>
      </c>
      <c r="CJ14" s="67">
        <v>10</v>
      </c>
      <c r="CK14" s="67">
        <v>15</v>
      </c>
      <c r="CL14" s="67">
        <v>6</v>
      </c>
      <c r="CM14" s="67">
        <v>9</v>
      </c>
      <c r="CN14" s="67">
        <v>15</v>
      </c>
      <c r="CO14" s="67">
        <v>12</v>
      </c>
      <c r="CP14" s="67">
        <v>12</v>
      </c>
      <c r="CQ14" s="67">
        <v>24</v>
      </c>
      <c r="CR14" s="67">
        <v>31</v>
      </c>
      <c r="CS14" s="67">
        <v>23</v>
      </c>
      <c r="CT14" s="67">
        <v>54</v>
      </c>
      <c r="CU14" s="67">
        <v>2</v>
      </c>
      <c r="CV14" s="67">
        <v>4</v>
      </c>
      <c r="CW14" s="68">
        <v>6</v>
      </c>
    </row>
    <row r="15" spans="1:256" s="60" customFormat="1" ht="18" customHeight="1" x14ac:dyDescent="0.15">
      <c r="A15" s="61"/>
      <c r="B15" s="62" t="s">
        <v>55</v>
      </c>
      <c r="C15" s="63">
        <v>4250</v>
      </c>
      <c r="D15" s="64">
        <v>4083</v>
      </c>
      <c r="E15" s="65">
        <v>8333</v>
      </c>
      <c r="F15" s="63">
        <v>3105</v>
      </c>
      <c r="G15" s="64">
        <v>3111</v>
      </c>
      <c r="H15" s="65">
        <v>6216</v>
      </c>
      <c r="I15" s="66">
        <v>184</v>
      </c>
      <c r="J15" s="67">
        <v>146</v>
      </c>
      <c r="K15" s="67">
        <v>330</v>
      </c>
      <c r="L15" s="67">
        <v>165</v>
      </c>
      <c r="M15" s="67">
        <v>157</v>
      </c>
      <c r="N15" s="67">
        <v>322</v>
      </c>
      <c r="O15" s="67">
        <v>281</v>
      </c>
      <c r="P15" s="67">
        <v>307</v>
      </c>
      <c r="Q15" s="67">
        <v>588</v>
      </c>
      <c r="R15" s="67">
        <v>47</v>
      </c>
      <c r="S15" s="67">
        <v>36</v>
      </c>
      <c r="T15" s="67">
        <v>83</v>
      </c>
      <c r="U15" s="67">
        <v>74</v>
      </c>
      <c r="V15" s="67">
        <v>61</v>
      </c>
      <c r="W15" s="67">
        <v>135</v>
      </c>
      <c r="X15" s="67">
        <v>553</v>
      </c>
      <c r="Y15" s="67">
        <v>559</v>
      </c>
      <c r="Z15" s="67">
        <v>1112</v>
      </c>
      <c r="AA15" s="67">
        <v>272</v>
      </c>
      <c r="AB15" s="67">
        <v>265</v>
      </c>
      <c r="AC15" s="67">
        <v>537</v>
      </c>
      <c r="AD15" s="67">
        <v>347</v>
      </c>
      <c r="AE15" s="67">
        <v>397</v>
      </c>
      <c r="AF15" s="67">
        <v>744</v>
      </c>
      <c r="AG15" s="67">
        <v>500</v>
      </c>
      <c r="AH15" s="67">
        <v>488</v>
      </c>
      <c r="AI15" s="67">
        <v>988</v>
      </c>
      <c r="AJ15" s="67">
        <v>392</v>
      </c>
      <c r="AK15" s="67">
        <v>396</v>
      </c>
      <c r="AL15" s="67">
        <v>788</v>
      </c>
      <c r="AM15" s="67">
        <v>52</v>
      </c>
      <c r="AN15" s="67">
        <v>45</v>
      </c>
      <c r="AO15" s="67">
        <v>97</v>
      </c>
      <c r="AP15" s="67">
        <v>26</v>
      </c>
      <c r="AQ15" s="67">
        <v>21</v>
      </c>
      <c r="AR15" s="67">
        <v>47</v>
      </c>
      <c r="AS15" s="67">
        <v>11</v>
      </c>
      <c r="AT15" s="67">
        <v>14</v>
      </c>
      <c r="AU15" s="67">
        <v>25</v>
      </c>
      <c r="AV15" s="67">
        <v>38</v>
      </c>
      <c r="AW15" s="67">
        <v>34</v>
      </c>
      <c r="AX15" s="67">
        <v>72</v>
      </c>
      <c r="AY15" s="67">
        <v>125</v>
      </c>
      <c r="AZ15" s="67">
        <v>141</v>
      </c>
      <c r="BA15" s="67">
        <v>266</v>
      </c>
      <c r="BB15" s="67">
        <v>38</v>
      </c>
      <c r="BC15" s="67">
        <v>44</v>
      </c>
      <c r="BD15" s="68">
        <v>82</v>
      </c>
      <c r="BE15" s="69">
        <v>748</v>
      </c>
      <c r="BF15" s="67">
        <v>621</v>
      </c>
      <c r="BG15" s="68">
        <v>1369</v>
      </c>
      <c r="BH15" s="69">
        <v>87</v>
      </c>
      <c r="BI15" s="67">
        <v>96</v>
      </c>
      <c r="BJ15" s="68">
        <v>183</v>
      </c>
      <c r="BK15" s="69">
        <v>189</v>
      </c>
      <c r="BL15" s="67">
        <v>167</v>
      </c>
      <c r="BM15" s="68">
        <v>356</v>
      </c>
      <c r="BN15" s="69">
        <v>73</v>
      </c>
      <c r="BO15" s="67">
        <v>52</v>
      </c>
      <c r="BP15" s="68">
        <v>125</v>
      </c>
      <c r="BQ15" s="66">
        <v>2</v>
      </c>
      <c r="BR15" s="67">
        <v>0</v>
      </c>
      <c r="BS15" s="67">
        <v>2</v>
      </c>
      <c r="BT15" s="67">
        <v>12</v>
      </c>
      <c r="BU15" s="67">
        <v>7</v>
      </c>
      <c r="BV15" s="67">
        <v>19</v>
      </c>
      <c r="BW15" s="67">
        <v>34</v>
      </c>
      <c r="BX15" s="67">
        <v>35</v>
      </c>
      <c r="BY15" s="67">
        <v>69</v>
      </c>
      <c r="BZ15" s="67">
        <v>17</v>
      </c>
      <c r="CA15" s="67">
        <v>8</v>
      </c>
      <c r="CB15" s="67">
        <v>25</v>
      </c>
      <c r="CC15" s="67">
        <v>8</v>
      </c>
      <c r="CD15" s="67">
        <v>2</v>
      </c>
      <c r="CE15" s="68">
        <v>10</v>
      </c>
      <c r="CF15" s="69">
        <v>48</v>
      </c>
      <c r="CG15" s="67">
        <v>36</v>
      </c>
      <c r="CH15" s="68">
        <v>84</v>
      </c>
      <c r="CI15" s="66">
        <v>6</v>
      </c>
      <c r="CJ15" s="67">
        <v>4</v>
      </c>
      <c r="CK15" s="67">
        <v>10</v>
      </c>
      <c r="CL15" s="67">
        <v>7</v>
      </c>
      <c r="CM15" s="67">
        <v>5</v>
      </c>
      <c r="CN15" s="67">
        <v>12</v>
      </c>
      <c r="CO15" s="67">
        <v>11</v>
      </c>
      <c r="CP15" s="67">
        <v>8</v>
      </c>
      <c r="CQ15" s="67">
        <v>19</v>
      </c>
      <c r="CR15" s="67">
        <v>19</v>
      </c>
      <c r="CS15" s="67">
        <v>17</v>
      </c>
      <c r="CT15" s="67">
        <v>36</v>
      </c>
      <c r="CU15" s="67">
        <v>5</v>
      </c>
      <c r="CV15" s="67">
        <v>2</v>
      </c>
      <c r="CW15" s="68">
        <v>7</v>
      </c>
    </row>
    <row r="16" spans="1:256" s="60" customFormat="1" ht="18" customHeight="1" x14ac:dyDescent="0.15">
      <c r="A16" s="61"/>
      <c r="B16" s="62" t="s">
        <v>56</v>
      </c>
      <c r="C16" s="63">
        <v>4763</v>
      </c>
      <c r="D16" s="64">
        <v>4713</v>
      </c>
      <c r="E16" s="65">
        <v>9476</v>
      </c>
      <c r="F16" s="63">
        <v>3508</v>
      </c>
      <c r="G16" s="64">
        <v>3547</v>
      </c>
      <c r="H16" s="65">
        <v>7055</v>
      </c>
      <c r="I16" s="66">
        <v>176</v>
      </c>
      <c r="J16" s="67">
        <v>149</v>
      </c>
      <c r="K16" s="67">
        <v>325</v>
      </c>
      <c r="L16" s="67">
        <v>211</v>
      </c>
      <c r="M16" s="67">
        <v>228</v>
      </c>
      <c r="N16" s="67">
        <v>439</v>
      </c>
      <c r="O16" s="67">
        <v>342</v>
      </c>
      <c r="P16" s="67">
        <v>351</v>
      </c>
      <c r="Q16" s="67">
        <v>693</v>
      </c>
      <c r="R16" s="67">
        <v>41</v>
      </c>
      <c r="S16" s="67">
        <v>51</v>
      </c>
      <c r="T16" s="67">
        <v>92</v>
      </c>
      <c r="U16" s="67">
        <v>118</v>
      </c>
      <c r="V16" s="67">
        <v>84</v>
      </c>
      <c r="W16" s="67">
        <v>202</v>
      </c>
      <c r="X16" s="67">
        <v>614</v>
      </c>
      <c r="Y16" s="67">
        <v>624</v>
      </c>
      <c r="Z16" s="67">
        <v>1238</v>
      </c>
      <c r="AA16" s="67">
        <v>287</v>
      </c>
      <c r="AB16" s="67">
        <v>304</v>
      </c>
      <c r="AC16" s="67">
        <v>591</v>
      </c>
      <c r="AD16" s="67">
        <v>402</v>
      </c>
      <c r="AE16" s="67">
        <v>450</v>
      </c>
      <c r="AF16" s="67">
        <v>852</v>
      </c>
      <c r="AG16" s="67">
        <v>502</v>
      </c>
      <c r="AH16" s="67">
        <v>492</v>
      </c>
      <c r="AI16" s="67">
        <v>994</v>
      </c>
      <c r="AJ16" s="67">
        <v>414</v>
      </c>
      <c r="AK16" s="67">
        <v>445</v>
      </c>
      <c r="AL16" s="67">
        <v>859</v>
      </c>
      <c r="AM16" s="67">
        <v>58</v>
      </c>
      <c r="AN16" s="67">
        <v>43</v>
      </c>
      <c r="AO16" s="67">
        <v>101</v>
      </c>
      <c r="AP16" s="67">
        <v>35</v>
      </c>
      <c r="AQ16" s="67">
        <v>33</v>
      </c>
      <c r="AR16" s="67">
        <v>68</v>
      </c>
      <c r="AS16" s="67">
        <v>19</v>
      </c>
      <c r="AT16" s="67">
        <v>16</v>
      </c>
      <c r="AU16" s="67">
        <v>35</v>
      </c>
      <c r="AV16" s="67">
        <v>41</v>
      </c>
      <c r="AW16" s="67">
        <v>29</v>
      </c>
      <c r="AX16" s="67">
        <v>70</v>
      </c>
      <c r="AY16" s="67">
        <v>198</v>
      </c>
      <c r="AZ16" s="67">
        <v>189</v>
      </c>
      <c r="BA16" s="67">
        <v>387</v>
      </c>
      <c r="BB16" s="67">
        <v>50</v>
      </c>
      <c r="BC16" s="67">
        <v>59</v>
      </c>
      <c r="BD16" s="68">
        <v>109</v>
      </c>
      <c r="BE16" s="69">
        <v>813</v>
      </c>
      <c r="BF16" s="67">
        <v>725</v>
      </c>
      <c r="BG16" s="68">
        <v>1538</v>
      </c>
      <c r="BH16" s="69">
        <v>89</v>
      </c>
      <c r="BI16" s="67">
        <v>93</v>
      </c>
      <c r="BJ16" s="68">
        <v>182</v>
      </c>
      <c r="BK16" s="69">
        <v>218</v>
      </c>
      <c r="BL16" s="67">
        <v>230</v>
      </c>
      <c r="BM16" s="68">
        <v>448</v>
      </c>
      <c r="BN16" s="69">
        <v>74</v>
      </c>
      <c r="BO16" s="67">
        <v>71</v>
      </c>
      <c r="BP16" s="68">
        <v>145</v>
      </c>
      <c r="BQ16" s="66">
        <v>3</v>
      </c>
      <c r="BR16" s="67">
        <v>2</v>
      </c>
      <c r="BS16" s="67">
        <v>5</v>
      </c>
      <c r="BT16" s="67">
        <v>20</v>
      </c>
      <c r="BU16" s="67">
        <v>9</v>
      </c>
      <c r="BV16" s="67">
        <v>29</v>
      </c>
      <c r="BW16" s="67">
        <v>34</v>
      </c>
      <c r="BX16" s="67">
        <v>45</v>
      </c>
      <c r="BY16" s="67">
        <v>79</v>
      </c>
      <c r="BZ16" s="67">
        <v>15</v>
      </c>
      <c r="CA16" s="67">
        <v>15</v>
      </c>
      <c r="CB16" s="67">
        <v>30</v>
      </c>
      <c r="CC16" s="67">
        <v>2</v>
      </c>
      <c r="CD16" s="67">
        <v>0</v>
      </c>
      <c r="CE16" s="68">
        <v>2</v>
      </c>
      <c r="CF16" s="69">
        <v>61</v>
      </c>
      <c r="CG16" s="67">
        <v>47</v>
      </c>
      <c r="CH16" s="68">
        <v>108</v>
      </c>
      <c r="CI16" s="66">
        <v>7</v>
      </c>
      <c r="CJ16" s="67">
        <v>14</v>
      </c>
      <c r="CK16" s="67">
        <v>21</v>
      </c>
      <c r="CL16" s="67">
        <v>13</v>
      </c>
      <c r="CM16" s="67">
        <v>10</v>
      </c>
      <c r="CN16" s="67">
        <v>23</v>
      </c>
      <c r="CO16" s="67">
        <v>18</v>
      </c>
      <c r="CP16" s="67">
        <v>8</v>
      </c>
      <c r="CQ16" s="67">
        <v>26</v>
      </c>
      <c r="CR16" s="67">
        <v>19</v>
      </c>
      <c r="CS16" s="67">
        <v>14</v>
      </c>
      <c r="CT16" s="67">
        <v>33</v>
      </c>
      <c r="CU16" s="67">
        <v>4</v>
      </c>
      <c r="CV16" s="67">
        <v>1</v>
      </c>
      <c r="CW16" s="68">
        <v>5</v>
      </c>
    </row>
    <row r="17" spans="1:101" s="60" customFormat="1" ht="18" customHeight="1" x14ac:dyDescent="0.15">
      <c r="A17" s="61"/>
      <c r="B17" s="62" t="s">
        <v>57</v>
      </c>
      <c r="C17" s="63">
        <v>5474</v>
      </c>
      <c r="D17" s="64">
        <v>5548</v>
      </c>
      <c r="E17" s="65">
        <v>11022</v>
      </c>
      <c r="F17" s="63">
        <v>3990</v>
      </c>
      <c r="G17" s="64">
        <v>4116</v>
      </c>
      <c r="H17" s="65">
        <v>8106</v>
      </c>
      <c r="I17" s="66">
        <v>196</v>
      </c>
      <c r="J17" s="67">
        <v>238</v>
      </c>
      <c r="K17" s="67">
        <v>434</v>
      </c>
      <c r="L17" s="67">
        <v>267</v>
      </c>
      <c r="M17" s="67">
        <v>306</v>
      </c>
      <c r="N17" s="67">
        <v>573</v>
      </c>
      <c r="O17" s="67">
        <v>357</v>
      </c>
      <c r="P17" s="67">
        <v>394</v>
      </c>
      <c r="Q17" s="67">
        <v>751</v>
      </c>
      <c r="R17" s="67">
        <v>68</v>
      </c>
      <c r="S17" s="67">
        <v>52</v>
      </c>
      <c r="T17" s="67">
        <v>120</v>
      </c>
      <c r="U17" s="67">
        <v>112</v>
      </c>
      <c r="V17" s="67">
        <v>90</v>
      </c>
      <c r="W17" s="67">
        <v>202</v>
      </c>
      <c r="X17" s="67">
        <v>687</v>
      </c>
      <c r="Y17" s="67">
        <v>756</v>
      </c>
      <c r="Z17" s="67">
        <v>1443</v>
      </c>
      <c r="AA17" s="67">
        <v>332</v>
      </c>
      <c r="AB17" s="67">
        <v>359</v>
      </c>
      <c r="AC17" s="67">
        <v>691</v>
      </c>
      <c r="AD17" s="67">
        <v>444</v>
      </c>
      <c r="AE17" s="67">
        <v>482</v>
      </c>
      <c r="AF17" s="67">
        <v>926</v>
      </c>
      <c r="AG17" s="67">
        <v>589</v>
      </c>
      <c r="AH17" s="67">
        <v>526</v>
      </c>
      <c r="AI17" s="67">
        <v>1115</v>
      </c>
      <c r="AJ17" s="67">
        <v>488</v>
      </c>
      <c r="AK17" s="67">
        <v>501</v>
      </c>
      <c r="AL17" s="67">
        <v>989</v>
      </c>
      <c r="AM17" s="67">
        <v>52</v>
      </c>
      <c r="AN17" s="67">
        <v>44</v>
      </c>
      <c r="AO17" s="67">
        <v>96</v>
      </c>
      <c r="AP17" s="67">
        <v>72</v>
      </c>
      <c r="AQ17" s="67">
        <v>56</v>
      </c>
      <c r="AR17" s="67">
        <v>128</v>
      </c>
      <c r="AS17" s="67">
        <v>29</v>
      </c>
      <c r="AT17" s="67">
        <v>27</v>
      </c>
      <c r="AU17" s="67">
        <v>56</v>
      </c>
      <c r="AV17" s="67">
        <v>41</v>
      </c>
      <c r="AW17" s="67">
        <v>45</v>
      </c>
      <c r="AX17" s="67">
        <v>86</v>
      </c>
      <c r="AY17" s="67">
        <v>188</v>
      </c>
      <c r="AZ17" s="67">
        <v>172</v>
      </c>
      <c r="BA17" s="67">
        <v>360</v>
      </c>
      <c r="BB17" s="67">
        <v>68</v>
      </c>
      <c r="BC17" s="67">
        <v>68</v>
      </c>
      <c r="BD17" s="68">
        <v>136</v>
      </c>
      <c r="BE17" s="69">
        <v>913</v>
      </c>
      <c r="BF17" s="67">
        <v>871</v>
      </c>
      <c r="BG17" s="68">
        <v>1784</v>
      </c>
      <c r="BH17" s="69">
        <v>130</v>
      </c>
      <c r="BI17" s="67">
        <v>125</v>
      </c>
      <c r="BJ17" s="68">
        <v>255</v>
      </c>
      <c r="BK17" s="69">
        <v>274</v>
      </c>
      <c r="BL17" s="67">
        <v>290</v>
      </c>
      <c r="BM17" s="68">
        <v>564</v>
      </c>
      <c r="BN17" s="69">
        <v>76</v>
      </c>
      <c r="BO17" s="67">
        <v>77</v>
      </c>
      <c r="BP17" s="68">
        <v>153</v>
      </c>
      <c r="BQ17" s="66">
        <v>5</v>
      </c>
      <c r="BR17" s="67">
        <v>3</v>
      </c>
      <c r="BS17" s="67">
        <v>8</v>
      </c>
      <c r="BT17" s="67">
        <v>10</v>
      </c>
      <c r="BU17" s="67">
        <v>16</v>
      </c>
      <c r="BV17" s="67">
        <v>26</v>
      </c>
      <c r="BW17" s="67">
        <v>47</v>
      </c>
      <c r="BX17" s="67">
        <v>33</v>
      </c>
      <c r="BY17" s="67">
        <v>80</v>
      </c>
      <c r="BZ17" s="67">
        <v>13</v>
      </c>
      <c r="CA17" s="67">
        <v>23</v>
      </c>
      <c r="CB17" s="67">
        <v>36</v>
      </c>
      <c r="CC17" s="67">
        <v>1</v>
      </c>
      <c r="CD17" s="67">
        <v>2</v>
      </c>
      <c r="CE17" s="68">
        <v>3</v>
      </c>
      <c r="CF17" s="69">
        <v>91</v>
      </c>
      <c r="CG17" s="67">
        <v>69</v>
      </c>
      <c r="CH17" s="68">
        <v>160</v>
      </c>
      <c r="CI17" s="66">
        <v>11</v>
      </c>
      <c r="CJ17" s="67">
        <v>7</v>
      </c>
      <c r="CK17" s="67">
        <v>18</v>
      </c>
      <c r="CL17" s="67">
        <v>11</v>
      </c>
      <c r="CM17" s="67">
        <v>9</v>
      </c>
      <c r="CN17" s="67">
        <v>20</v>
      </c>
      <c r="CO17" s="67">
        <v>23</v>
      </c>
      <c r="CP17" s="67">
        <v>13</v>
      </c>
      <c r="CQ17" s="67">
        <v>36</v>
      </c>
      <c r="CR17" s="67">
        <v>45</v>
      </c>
      <c r="CS17" s="67">
        <v>39</v>
      </c>
      <c r="CT17" s="67">
        <v>84</v>
      </c>
      <c r="CU17" s="67">
        <v>1</v>
      </c>
      <c r="CV17" s="67">
        <v>1</v>
      </c>
      <c r="CW17" s="68">
        <v>2</v>
      </c>
    </row>
    <row r="18" spans="1:101" s="60" customFormat="1" ht="18" customHeight="1" x14ac:dyDescent="0.15">
      <c r="A18" s="61"/>
      <c r="B18" s="62" t="s">
        <v>58</v>
      </c>
      <c r="C18" s="63">
        <v>6402</v>
      </c>
      <c r="D18" s="64">
        <v>6360</v>
      </c>
      <c r="E18" s="65">
        <v>12762</v>
      </c>
      <c r="F18" s="63">
        <v>4731</v>
      </c>
      <c r="G18" s="64">
        <v>4703</v>
      </c>
      <c r="H18" s="65">
        <v>9434</v>
      </c>
      <c r="I18" s="66">
        <v>241</v>
      </c>
      <c r="J18" s="67">
        <v>260</v>
      </c>
      <c r="K18" s="67">
        <v>501</v>
      </c>
      <c r="L18" s="67">
        <v>391</v>
      </c>
      <c r="M18" s="67">
        <v>450</v>
      </c>
      <c r="N18" s="67">
        <v>841</v>
      </c>
      <c r="O18" s="67">
        <v>449</v>
      </c>
      <c r="P18" s="67">
        <v>448</v>
      </c>
      <c r="Q18" s="67">
        <v>897</v>
      </c>
      <c r="R18" s="67">
        <v>102</v>
      </c>
      <c r="S18" s="67">
        <v>69</v>
      </c>
      <c r="T18" s="67">
        <v>171</v>
      </c>
      <c r="U18" s="67">
        <v>125</v>
      </c>
      <c r="V18" s="67">
        <v>124</v>
      </c>
      <c r="W18" s="67">
        <v>249</v>
      </c>
      <c r="X18" s="67">
        <v>836</v>
      </c>
      <c r="Y18" s="67">
        <v>770</v>
      </c>
      <c r="Z18" s="67">
        <v>1606</v>
      </c>
      <c r="AA18" s="67">
        <v>479</v>
      </c>
      <c r="AB18" s="67">
        <v>501</v>
      </c>
      <c r="AC18" s="67">
        <v>980</v>
      </c>
      <c r="AD18" s="67">
        <v>528</v>
      </c>
      <c r="AE18" s="67">
        <v>549</v>
      </c>
      <c r="AF18" s="67">
        <v>1077</v>
      </c>
      <c r="AG18" s="67">
        <v>511</v>
      </c>
      <c r="AH18" s="67">
        <v>502</v>
      </c>
      <c r="AI18" s="67">
        <v>1013</v>
      </c>
      <c r="AJ18" s="67">
        <v>547</v>
      </c>
      <c r="AK18" s="67">
        <v>545</v>
      </c>
      <c r="AL18" s="67">
        <v>1092</v>
      </c>
      <c r="AM18" s="67">
        <v>59</v>
      </c>
      <c r="AN18" s="67">
        <v>55</v>
      </c>
      <c r="AO18" s="67">
        <v>114</v>
      </c>
      <c r="AP18" s="67">
        <v>66</v>
      </c>
      <c r="AQ18" s="67">
        <v>57</v>
      </c>
      <c r="AR18" s="67">
        <v>123</v>
      </c>
      <c r="AS18" s="67">
        <v>38</v>
      </c>
      <c r="AT18" s="67">
        <v>37</v>
      </c>
      <c r="AU18" s="67">
        <v>75</v>
      </c>
      <c r="AV18" s="67">
        <v>56</v>
      </c>
      <c r="AW18" s="67">
        <v>48</v>
      </c>
      <c r="AX18" s="67">
        <v>104</v>
      </c>
      <c r="AY18" s="67">
        <v>206</v>
      </c>
      <c r="AZ18" s="67">
        <v>200</v>
      </c>
      <c r="BA18" s="67">
        <v>406</v>
      </c>
      <c r="BB18" s="67">
        <v>97</v>
      </c>
      <c r="BC18" s="67">
        <v>88</v>
      </c>
      <c r="BD18" s="68">
        <v>185</v>
      </c>
      <c r="BE18" s="69">
        <v>939</v>
      </c>
      <c r="BF18" s="67">
        <v>985</v>
      </c>
      <c r="BG18" s="68">
        <v>1924</v>
      </c>
      <c r="BH18" s="69">
        <v>182</v>
      </c>
      <c r="BI18" s="67">
        <v>157</v>
      </c>
      <c r="BJ18" s="68">
        <v>339</v>
      </c>
      <c r="BK18" s="69">
        <v>327</v>
      </c>
      <c r="BL18" s="67">
        <v>316</v>
      </c>
      <c r="BM18" s="68">
        <v>643</v>
      </c>
      <c r="BN18" s="69">
        <v>119</v>
      </c>
      <c r="BO18" s="67">
        <v>119</v>
      </c>
      <c r="BP18" s="68">
        <v>238</v>
      </c>
      <c r="BQ18" s="66">
        <v>4</v>
      </c>
      <c r="BR18" s="67">
        <v>5</v>
      </c>
      <c r="BS18" s="67">
        <v>9</v>
      </c>
      <c r="BT18" s="67">
        <v>28</v>
      </c>
      <c r="BU18" s="67">
        <v>26</v>
      </c>
      <c r="BV18" s="67">
        <v>54</v>
      </c>
      <c r="BW18" s="67">
        <v>52</v>
      </c>
      <c r="BX18" s="67">
        <v>63</v>
      </c>
      <c r="BY18" s="67">
        <v>115</v>
      </c>
      <c r="BZ18" s="67">
        <v>31</v>
      </c>
      <c r="CA18" s="67">
        <v>22</v>
      </c>
      <c r="CB18" s="67">
        <v>53</v>
      </c>
      <c r="CC18" s="67">
        <v>4</v>
      </c>
      <c r="CD18" s="67">
        <v>3</v>
      </c>
      <c r="CE18" s="68">
        <v>7</v>
      </c>
      <c r="CF18" s="69">
        <v>104</v>
      </c>
      <c r="CG18" s="67">
        <v>80</v>
      </c>
      <c r="CH18" s="68">
        <v>184</v>
      </c>
      <c r="CI18" s="66">
        <v>17</v>
      </c>
      <c r="CJ18" s="67">
        <v>18</v>
      </c>
      <c r="CK18" s="67">
        <v>35</v>
      </c>
      <c r="CL18" s="67">
        <v>18</v>
      </c>
      <c r="CM18" s="67">
        <v>12</v>
      </c>
      <c r="CN18" s="67">
        <v>30</v>
      </c>
      <c r="CO18" s="67">
        <v>15</v>
      </c>
      <c r="CP18" s="67">
        <v>11</v>
      </c>
      <c r="CQ18" s="67">
        <v>26</v>
      </c>
      <c r="CR18" s="67">
        <v>51</v>
      </c>
      <c r="CS18" s="67">
        <v>37</v>
      </c>
      <c r="CT18" s="67">
        <v>88</v>
      </c>
      <c r="CU18" s="67">
        <v>3</v>
      </c>
      <c r="CV18" s="67">
        <v>2</v>
      </c>
      <c r="CW18" s="68">
        <v>5</v>
      </c>
    </row>
    <row r="19" spans="1:101" s="60" customFormat="1" ht="18" customHeight="1" x14ac:dyDescent="0.15">
      <c r="A19" s="61"/>
      <c r="B19" s="62" t="s">
        <v>59</v>
      </c>
      <c r="C19" s="63">
        <v>7215</v>
      </c>
      <c r="D19" s="64">
        <v>7183</v>
      </c>
      <c r="E19" s="65">
        <v>14398</v>
      </c>
      <c r="F19" s="63">
        <v>5274</v>
      </c>
      <c r="G19" s="64">
        <v>5369</v>
      </c>
      <c r="H19" s="65">
        <v>10643</v>
      </c>
      <c r="I19" s="66">
        <v>288</v>
      </c>
      <c r="J19" s="67">
        <v>295</v>
      </c>
      <c r="K19" s="67">
        <v>583</v>
      </c>
      <c r="L19" s="67">
        <v>447</v>
      </c>
      <c r="M19" s="67">
        <v>521</v>
      </c>
      <c r="N19" s="67">
        <v>968</v>
      </c>
      <c r="O19" s="67">
        <v>491</v>
      </c>
      <c r="P19" s="67">
        <v>500</v>
      </c>
      <c r="Q19" s="67">
        <v>991</v>
      </c>
      <c r="R19" s="67">
        <v>104</v>
      </c>
      <c r="S19" s="67">
        <v>93</v>
      </c>
      <c r="T19" s="67">
        <v>197</v>
      </c>
      <c r="U19" s="67">
        <v>157</v>
      </c>
      <c r="V19" s="67">
        <v>136</v>
      </c>
      <c r="W19" s="67">
        <v>293</v>
      </c>
      <c r="X19" s="67">
        <v>950</v>
      </c>
      <c r="Y19" s="67">
        <v>965</v>
      </c>
      <c r="Z19" s="67">
        <v>1915</v>
      </c>
      <c r="AA19" s="67">
        <v>520</v>
      </c>
      <c r="AB19" s="67">
        <v>526</v>
      </c>
      <c r="AC19" s="67">
        <v>1046</v>
      </c>
      <c r="AD19" s="67">
        <v>571</v>
      </c>
      <c r="AE19" s="67">
        <v>562</v>
      </c>
      <c r="AF19" s="67">
        <v>1133</v>
      </c>
      <c r="AG19" s="67">
        <v>615</v>
      </c>
      <c r="AH19" s="67">
        <v>655</v>
      </c>
      <c r="AI19" s="67">
        <v>1270</v>
      </c>
      <c r="AJ19" s="67">
        <v>542</v>
      </c>
      <c r="AK19" s="67">
        <v>547</v>
      </c>
      <c r="AL19" s="67">
        <v>1089</v>
      </c>
      <c r="AM19" s="67">
        <v>74</v>
      </c>
      <c r="AN19" s="67">
        <v>77</v>
      </c>
      <c r="AO19" s="67">
        <v>151</v>
      </c>
      <c r="AP19" s="67">
        <v>85</v>
      </c>
      <c r="AQ19" s="67">
        <v>79</v>
      </c>
      <c r="AR19" s="67">
        <v>164</v>
      </c>
      <c r="AS19" s="67">
        <v>37</v>
      </c>
      <c r="AT19" s="67">
        <v>40</v>
      </c>
      <c r="AU19" s="67">
        <v>77</v>
      </c>
      <c r="AV19" s="67">
        <v>71</v>
      </c>
      <c r="AW19" s="67">
        <v>59</v>
      </c>
      <c r="AX19" s="67">
        <v>130</v>
      </c>
      <c r="AY19" s="67">
        <v>230</v>
      </c>
      <c r="AZ19" s="67">
        <v>222</v>
      </c>
      <c r="BA19" s="67">
        <v>452</v>
      </c>
      <c r="BB19" s="67">
        <v>92</v>
      </c>
      <c r="BC19" s="67">
        <v>92</v>
      </c>
      <c r="BD19" s="68">
        <v>184</v>
      </c>
      <c r="BE19" s="69">
        <v>1068</v>
      </c>
      <c r="BF19" s="67">
        <v>993</v>
      </c>
      <c r="BG19" s="68">
        <v>2061</v>
      </c>
      <c r="BH19" s="69">
        <v>237</v>
      </c>
      <c r="BI19" s="67">
        <v>226</v>
      </c>
      <c r="BJ19" s="68">
        <v>463</v>
      </c>
      <c r="BK19" s="69">
        <v>356</v>
      </c>
      <c r="BL19" s="67">
        <v>355</v>
      </c>
      <c r="BM19" s="68">
        <v>711</v>
      </c>
      <c r="BN19" s="69">
        <v>147</v>
      </c>
      <c r="BO19" s="67">
        <v>122</v>
      </c>
      <c r="BP19" s="68">
        <v>269</v>
      </c>
      <c r="BQ19" s="66">
        <v>5</v>
      </c>
      <c r="BR19" s="67">
        <v>6</v>
      </c>
      <c r="BS19" s="67">
        <v>11</v>
      </c>
      <c r="BT19" s="67">
        <v>32</v>
      </c>
      <c r="BU19" s="67">
        <v>32</v>
      </c>
      <c r="BV19" s="67">
        <v>64</v>
      </c>
      <c r="BW19" s="67">
        <v>78</v>
      </c>
      <c r="BX19" s="67">
        <v>55</v>
      </c>
      <c r="BY19" s="67">
        <v>133</v>
      </c>
      <c r="BZ19" s="67">
        <v>31</v>
      </c>
      <c r="CA19" s="67">
        <v>25</v>
      </c>
      <c r="CB19" s="67">
        <v>56</v>
      </c>
      <c r="CC19" s="67">
        <v>1</v>
      </c>
      <c r="CD19" s="67">
        <v>4</v>
      </c>
      <c r="CE19" s="68">
        <v>5</v>
      </c>
      <c r="CF19" s="69">
        <v>133</v>
      </c>
      <c r="CG19" s="67">
        <v>118</v>
      </c>
      <c r="CH19" s="68">
        <v>251</v>
      </c>
      <c r="CI19" s="66">
        <v>24</v>
      </c>
      <c r="CJ19" s="67">
        <v>18</v>
      </c>
      <c r="CK19" s="67">
        <v>42</v>
      </c>
      <c r="CL19" s="67">
        <v>20</v>
      </c>
      <c r="CM19" s="67">
        <v>12</v>
      </c>
      <c r="CN19" s="67">
        <v>32</v>
      </c>
      <c r="CO19" s="67">
        <v>29</v>
      </c>
      <c r="CP19" s="67">
        <v>22</v>
      </c>
      <c r="CQ19" s="67">
        <v>51</v>
      </c>
      <c r="CR19" s="67">
        <v>49</v>
      </c>
      <c r="CS19" s="67">
        <v>52</v>
      </c>
      <c r="CT19" s="67">
        <v>101</v>
      </c>
      <c r="CU19" s="67">
        <v>11</v>
      </c>
      <c r="CV19" s="67">
        <v>14</v>
      </c>
      <c r="CW19" s="68">
        <v>25</v>
      </c>
    </row>
    <row r="20" spans="1:101" s="60" customFormat="1" ht="18" customHeight="1" x14ac:dyDescent="0.15">
      <c r="A20" s="61"/>
      <c r="B20" s="62" t="s">
        <v>60</v>
      </c>
      <c r="C20" s="63">
        <v>5808</v>
      </c>
      <c r="D20" s="64">
        <v>6107</v>
      </c>
      <c r="E20" s="65">
        <v>11915</v>
      </c>
      <c r="F20" s="63">
        <v>4231</v>
      </c>
      <c r="G20" s="64">
        <v>4551</v>
      </c>
      <c r="H20" s="65">
        <v>8782</v>
      </c>
      <c r="I20" s="66">
        <v>245</v>
      </c>
      <c r="J20" s="67">
        <v>246</v>
      </c>
      <c r="K20" s="67">
        <v>491</v>
      </c>
      <c r="L20" s="67">
        <v>402</v>
      </c>
      <c r="M20" s="67">
        <v>433</v>
      </c>
      <c r="N20" s="67">
        <v>835</v>
      </c>
      <c r="O20" s="67">
        <v>401</v>
      </c>
      <c r="P20" s="67">
        <v>399</v>
      </c>
      <c r="Q20" s="67">
        <v>800</v>
      </c>
      <c r="R20" s="67">
        <v>94</v>
      </c>
      <c r="S20" s="67">
        <v>88</v>
      </c>
      <c r="T20" s="67">
        <v>182</v>
      </c>
      <c r="U20" s="67">
        <v>106</v>
      </c>
      <c r="V20" s="67">
        <v>115</v>
      </c>
      <c r="W20" s="67">
        <v>221</v>
      </c>
      <c r="X20" s="67">
        <v>683</v>
      </c>
      <c r="Y20" s="67">
        <v>760</v>
      </c>
      <c r="Z20" s="67">
        <v>1443</v>
      </c>
      <c r="AA20" s="67">
        <v>443</v>
      </c>
      <c r="AB20" s="67">
        <v>498</v>
      </c>
      <c r="AC20" s="67">
        <v>941</v>
      </c>
      <c r="AD20" s="67">
        <v>466</v>
      </c>
      <c r="AE20" s="67">
        <v>543</v>
      </c>
      <c r="AF20" s="67">
        <v>1009</v>
      </c>
      <c r="AG20" s="67">
        <v>449</v>
      </c>
      <c r="AH20" s="67">
        <v>520</v>
      </c>
      <c r="AI20" s="67">
        <v>969</v>
      </c>
      <c r="AJ20" s="67">
        <v>388</v>
      </c>
      <c r="AK20" s="67">
        <v>431</v>
      </c>
      <c r="AL20" s="67">
        <v>819</v>
      </c>
      <c r="AM20" s="67">
        <v>66</v>
      </c>
      <c r="AN20" s="67">
        <v>66</v>
      </c>
      <c r="AO20" s="67">
        <v>132</v>
      </c>
      <c r="AP20" s="67">
        <v>72</v>
      </c>
      <c r="AQ20" s="67">
        <v>58</v>
      </c>
      <c r="AR20" s="67">
        <v>130</v>
      </c>
      <c r="AS20" s="67">
        <v>35</v>
      </c>
      <c r="AT20" s="67">
        <v>26</v>
      </c>
      <c r="AU20" s="67">
        <v>61</v>
      </c>
      <c r="AV20" s="67">
        <v>72</v>
      </c>
      <c r="AW20" s="67">
        <v>64</v>
      </c>
      <c r="AX20" s="67">
        <v>136</v>
      </c>
      <c r="AY20" s="67">
        <v>205</v>
      </c>
      <c r="AZ20" s="67">
        <v>203</v>
      </c>
      <c r="BA20" s="67">
        <v>408</v>
      </c>
      <c r="BB20" s="67">
        <v>104</v>
      </c>
      <c r="BC20" s="67">
        <v>101</v>
      </c>
      <c r="BD20" s="68">
        <v>205</v>
      </c>
      <c r="BE20" s="69">
        <v>843</v>
      </c>
      <c r="BF20" s="67">
        <v>860</v>
      </c>
      <c r="BG20" s="68">
        <v>1703</v>
      </c>
      <c r="BH20" s="69">
        <v>205</v>
      </c>
      <c r="BI20" s="67">
        <v>194</v>
      </c>
      <c r="BJ20" s="68">
        <v>399</v>
      </c>
      <c r="BK20" s="69">
        <v>270</v>
      </c>
      <c r="BL20" s="67">
        <v>256</v>
      </c>
      <c r="BM20" s="68">
        <v>526</v>
      </c>
      <c r="BN20" s="69">
        <v>133</v>
      </c>
      <c r="BO20" s="67">
        <v>117</v>
      </c>
      <c r="BP20" s="68">
        <v>250</v>
      </c>
      <c r="BQ20" s="66">
        <v>4</v>
      </c>
      <c r="BR20" s="67">
        <v>6</v>
      </c>
      <c r="BS20" s="67">
        <v>10</v>
      </c>
      <c r="BT20" s="67">
        <v>29</v>
      </c>
      <c r="BU20" s="67">
        <v>20</v>
      </c>
      <c r="BV20" s="67">
        <v>49</v>
      </c>
      <c r="BW20" s="67">
        <v>60</v>
      </c>
      <c r="BX20" s="67">
        <v>60</v>
      </c>
      <c r="BY20" s="67">
        <v>120</v>
      </c>
      <c r="BZ20" s="67">
        <v>33</v>
      </c>
      <c r="CA20" s="67">
        <v>24</v>
      </c>
      <c r="CB20" s="67">
        <v>57</v>
      </c>
      <c r="CC20" s="67">
        <v>7</v>
      </c>
      <c r="CD20" s="67">
        <v>7</v>
      </c>
      <c r="CE20" s="68">
        <v>14</v>
      </c>
      <c r="CF20" s="69">
        <v>126</v>
      </c>
      <c r="CG20" s="67">
        <v>129</v>
      </c>
      <c r="CH20" s="68">
        <v>255</v>
      </c>
      <c r="CI20" s="66">
        <v>18</v>
      </c>
      <c r="CJ20" s="67">
        <v>17</v>
      </c>
      <c r="CK20" s="67">
        <v>35</v>
      </c>
      <c r="CL20" s="67">
        <v>17</v>
      </c>
      <c r="CM20" s="67">
        <v>19</v>
      </c>
      <c r="CN20" s="67">
        <v>36</v>
      </c>
      <c r="CO20" s="67">
        <v>23</v>
      </c>
      <c r="CP20" s="67">
        <v>24</v>
      </c>
      <c r="CQ20" s="67">
        <v>47</v>
      </c>
      <c r="CR20" s="67">
        <v>58</v>
      </c>
      <c r="CS20" s="67">
        <v>60</v>
      </c>
      <c r="CT20" s="67">
        <v>118</v>
      </c>
      <c r="CU20" s="67">
        <v>10</v>
      </c>
      <c r="CV20" s="67">
        <v>9</v>
      </c>
      <c r="CW20" s="68">
        <v>19</v>
      </c>
    </row>
    <row r="21" spans="1:101" s="60" customFormat="1" ht="18" customHeight="1" x14ac:dyDescent="0.15">
      <c r="A21" s="61"/>
      <c r="B21" s="62" t="s">
        <v>61</v>
      </c>
      <c r="C21" s="63">
        <v>5518</v>
      </c>
      <c r="D21" s="64">
        <v>5891</v>
      </c>
      <c r="E21" s="65">
        <v>11409</v>
      </c>
      <c r="F21" s="63">
        <v>4003</v>
      </c>
      <c r="G21" s="64">
        <v>4329</v>
      </c>
      <c r="H21" s="65">
        <v>8332</v>
      </c>
      <c r="I21" s="66">
        <v>213</v>
      </c>
      <c r="J21" s="67">
        <v>247</v>
      </c>
      <c r="K21" s="67">
        <v>460</v>
      </c>
      <c r="L21" s="67">
        <v>379</v>
      </c>
      <c r="M21" s="67">
        <v>368</v>
      </c>
      <c r="N21" s="67">
        <v>747</v>
      </c>
      <c r="O21" s="67">
        <v>412</v>
      </c>
      <c r="P21" s="67">
        <v>441</v>
      </c>
      <c r="Q21" s="67">
        <v>853</v>
      </c>
      <c r="R21" s="67">
        <v>72</v>
      </c>
      <c r="S21" s="67">
        <v>74</v>
      </c>
      <c r="T21" s="67">
        <v>146</v>
      </c>
      <c r="U21" s="67">
        <v>118</v>
      </c>
      <c r="V21" s="67">
        <v>114</v>
      </c>
      <c r="W21" s="67">
        <v>232</v>
      </c>
      <c r="X21" s="67">
        <v>661</v>
      </c>
      <c r="Y21" s="67">
        <v>797</v>
      </c>
      <c r="Z21" s="67">
        <v>1458</v>
      </c>
      <c r="AA21" s="67">
        <v>381</v>
      </c>
      <c r="AB21" s="67">
        <v>405</v>
      </c>
      <c r="AC21" s="67">
        <v>786</v>
      </c>
      <c r="AD21" s="67">
        <v>451</v>
      </c>
      <c r="AE21" s="67">
        <v>484</v>
      </c>
      <c r="AF21" s="67">
        <v>935</v>
      </c>
      <c r="AG21" s="67">
        <v>420</v>
      </c>
      <c r="AH21" s="67">
        <v>447</v>
      </c>
      <c r="AI21" s="67">
        <v>867</v>
      </c>
      <c r="AJ21" s="67">
        <v>375</v>
      </c>
      <c r="AK21" s="67">
        <v>401</v>
      </c>
      <c r="AL21" s="67">
        <v>776</v>
      </c>
      <c r="AM21" s="67">
        <v>63</v>
      </c>
      <c r="AN21" s="67">
        <v>59</v>
      </c>
      <c r="AO21" s="67">
        <v>122</v>
      </c>
      <c r="AP21" s="67">
        <v>78</v>
      </c>
      <c r="AQ21" s="67">
        <v>73</v>
      </c>
      <c r="AR21" s="67">
        <v>151</v>
      </c>
      <c r="AS21" s="67">
        <v>38</v>
      </c>
      <c r="AT21" s="67">
        <v>44</v>
      </c>
      <c r="AU21" s="67">
        <v>82</v>
      </c>
      <c r="AV21" s="67">
        <v>73</v>
      </c>
      <c r="AW21" s="67">
        <v>76</v>
      </c>
      <c r="AX21" s="67">
        <v>149</v>
      </c>
      <c r="AY21" s="67">
        <v>196</v>
      </c>
      <c r="AZ21" s="67">
        <v>212</v>
      </c>
      <c r="BA21" s="67">
        <v>408</v>
      </c>
      <c r="BB21" s="67">
        <v>73</v>
      </c>
      <c r="BC21" s="67">
        <v>87</v>
      </c>
      <c r="BD21" s="68">
        <v>160</v>
      </c>
      <c r="BE21" s="69">
        <v>766</v>
      </c>
      <c r="BF21" s="67">
        <v>795</v>
      </c>
      <c r="BG21" s="68">
        <v>1561</v>
      </c>
      <c r="BH21" s="69">
        <v>180</v>
      </c>
      <c r="BI21" s="67">
        <v>191</v>
      </c>
      <c r="BJ21" s="68">
        <v>371</v>
      </c>
      <c r="BK21" s="69">
        <v>232</v>
      </c>
      <c r="BL21" s="67">
        <v>260</v>
      </c>
      <c r="BM21" s="68">
        <v>492</v>
      </c>
      <c r="BN21" s="69">
        <v>184</v>
      </c>
      <c r="BO21" s="67">
        <v>169</v>
      </c>
      <c r="BP21" s="68">
        <v>353</v>
      </c>
      <c r="BQ21" s="66">
        <v>13</v>
      </c>
      <c r="BR21" s="67">
        <v>7</v>
      </c>
      <c r="BS21" s="67">
        <v>20</v>
      </c>
      <c r="BT21" s="67">
        <v>36</v>
      </c>
      <c r="BU21" s="67">
        <v>38</v>
      </c>
      <c r="BV21" s="67">
        <v>74</v>
      </c>
      <c r="BW21" s="67">
        <v>85</v>
      </c>
      <c r="BX21" s="67">
        <v>80</v>
      </c>
      <c r="BY21" s="67">
        <v>165</v>
      </c>
      <c r="BZ21" s="67">
        <v>39</v>
      </c>
      <c r="CA21" s="67">
        <v>34</v>
      </c>
      <c r="CB21" s="67">
        <v>73</v>
      </c>
      <c r="CC21" s="67">
        <v>11</v>
      </c>
      <c r="CD21" s="67">
        <v>10</v>
      </c>
      <c r="CE21" s="68">
        <v>21</v>
      </c>
      <c r="CF21" s="69">
        <v>153</v>
      </c>
      <c r="CG21" s="67">
        <v>147</v>
      </c>
      <c r="CH21" s="68">
        <v>300</v>
      </c>
      <c r="CI21" s="66">
        <v>24</v>
      </c>
      <c r="CJ21" s="67">
        <v>16</v>
      </c>
      <c r="CK21" s="67">
        <v>40</v>
      </c>
      <c r="CL21" s="67">
        <v>27</v>
      </c>
      <c r="CM21" s="67">
        <v>22</v>
      </c>
      <c r="CN21" s="67">
        <v>49</v>
      </c>
      <c r="CO21" s="67">
        <v>31</v>
      </c>
      <c r="CP21" s="67">
        <v>38</v>
      </c>
      <c r="CQ21" s="67">
        <v>69</v>
      </c>
      <c r="CR21" s="67">
        <v>62</v>
      </c>
      <c r="CS21" s="67">
        <v>61</v>
      </c>
      <c r="CT21" s="67">
        <v>123</v>
      </c>
      <c r="CU21" s="67">
        <v>9</v>
      </c>
      <c r="CV21" s="67">
        <v>10</v>
      </c>
      <c r="CW21" s="68">
        <v>19</v>
      </c>
    </row>
    <row r="22" spans="1:101" s="60" customFormat="1" ht="18" customHeight="1" thickBot="1" x14ac:dyDescent="0.2">
      <c r="A22" s="61"/>
      <c r="B22" s="70" t="s">
        <v>62</v>
      </c>
      <c r="C22" s="63">
        <v>5770</v>
      </c>
      <c r="D22" s="64">
        <v>6164</v>
      </c>
      <c r="E22" s="73">
        <v>11934</v>
      </c>
      <c r="F22" s="74">
        <v>4109</v>
      </c>
      <c r="G22" s="75">
        <v>4405</v>
      </c>
      <c r="H22" s="73">
        <v>8514</v>
      </c>
      <c r="I22" s="76">
        <v>223</v>
      </c>
      <c r="J22" s="77">
        <v>246</v>
      </c>
      <c r="K22" s="77">
        <v>469</v>
      </c>
      <c r="L22" s="77">
        <v>308</v>
      </c>
      <c r="M22" s="77">
        <v>362</v>
      </c>
      <c r="N22" s="77">
        <v>670</v>
      </c>
      <c r="O22" s="77">
        <v>365</v>
      </c>
      <c r="P22" s="77">
        <v>388</v>
      </c>
      <c r="Q22" s="77">
        <v>753</v>
      </c>
      <c r="R22" s="77">
        <v>100</v>
      </c>
      <c r="S22" s="77">
        <v>104</v>
      </c>
      <c r="T22" s="77">
        <v>204</v>
      </c>
      <c r="U22" s="77">
        <v>137</v>
      </c>
      <c r="V22" s="77">
        <v>181</v>
      </c>
      <c r="W22" s="77">
        <v>318</v>
      </c>
      <c r="X22" s="77">
        <v>669</v>
      </c>
      <c r="Y22" s="77">
        <v>777</v>
      </c>
      <c r="Z22" s="77">
        <v>1446</v>
      </c>
      <c r="AA22" s="77">
        <v>406</v>
      </c>
      <c r="AB22" s="77">
        <v>451</v>
      </c>
      <c r="AC22" s="77">
        <v>857</v>
      </c>
      <c r="AD22" s="77">
        <v>414</v>
      </c>
      <c r="AE22" s="77">
        <v>452</v>
      </c>
      <c r="AF22" s="77">
        <v>866</v>
      </c>
      <c r="AG22" s="77">
        <v>441</v>
      </c>
      <c r="AH22" s="77">
        <v>422</v>
      </c>
      <c r="AI22" s="77">
        <v>863</v>
      </c>
      <c r="AJ22" s="77">
        <v>398</v>
      </c>
      <c r="AK22" s="77">
        <v>378</v>
      </c>
      <c r="AL22" s="77">
        <v>776</v>
      </c>
      <c r="AM22" s="77">
        <v>82</v>
      </c>
      <c r="AN22" s="77">
        <v>86</v>
      </c>
      <c r="AO22" s="77">
        <v>168</v>
      </c>
      <c r="AP22" s="77">
        <v>114</v>
      </c>
      <c r="AQ22" s="77">
        <v>105</v>
      </c>
      <c r="AR22" s="77">
        <v>219</v>
      </c>
      <c r="AS22" s="77">
        <v>50</v>
      </c>
      <c r="AT22" s="77">
        <v>41</v>
      </c>
      <c r="AU22" s="77">
        <v>91</v>
      </c>
      <c r="AV22" s="77">
        <v>100</v>
      </c>
      <c r="AW22" s="77">
        <v>105</v>
      </c>
      <c r="AX22" s="77">
        <v>205</v>
      </c>
      <c r="AY22" s="77">
        <v>205</v>
      </c>
      <c r="AZ22" s="77">
        <v>220</v>
      </c>
      <c r="BA22" s="77">
        <v>425</v>
      </c>
      <c r="BB22" s="77">
        <v>97</v>
      </c>
      <c r="BC22" s="77">
        <v>87</v>
      </c>
      <c r="BD22" s="78">
        <v>184</v>
      </c>
      <c r="BE22" s="79">
        <v>755</v>
      </c>
      <c r="BF22" s="77">
        <v>787</v>
      </c>
      <c r="BG22" s="78">
        <v>1542</v>
      </c>
      <c r="BH22" s="79">
        <v>215</v>
      </c>
      <c r="BI22" s="77">
        <v>238</v>
      </c>
      <c r="BJ22" s="78">
        <v>453</v>
      </c>
      <c r="BK22" s="79">
        <v>272</v>
      </c>
      <c r="BL22" s="77">
        <v>287</v>
      </c>
      <c r="BM22" s="78">
        <v>559</v>
      </c>
      <c r="BN22" s="79">
        <v>208</v>
      </c>
      <c r="BO22" s="77">
        <v>232</v>
      </c>
      <c r="BP22" s="78">
        <v>440</v>
      </c>
      <c r="BQ22" s="76">
        <v>8</v>
      </c>
      <c r="BR22" s="77">
        <v>8</v>
      </c>
      <c r="BS22" s="77">
        <v>16</v>
      </c>
      <c r="BT22" s="77">
        <v>47</v>
      </c>
      <c r="BU22" s="77">
        <v>50</v>
      </c>
      <c r="BV22" s="77">
        <v>97</v>
      </c>
      <c r="BW22" s="77">
        <v>95</v>
      </c>
      <c r="BX22" s="77">
        <v>108</v>
      </c>
      <c r="BY22" s="77">
        <v>203</v>
      </c>
      <c r="BZ22" s="77">
        <v>49</v>
      </c>
      <c r="CA22" s="77">
        <v>58</v>
      </c>
      <c r="CB22" s="77">
        <v>107</v>
      </c>
      <c r="CC22" s="77">
        <v>9</v>
      </c>
      <c r="CD22" s="77">
        <v>8</v>
      </c>
      <c r="CE22" s="78">
        <v>17</v>
      </c>
      <c r="CF22" s="79">
        <v>211</v>
      </c>
      <c r="CG22" s="77">
        <v>215</v>
      </c>
      <c r="CH22" s="78">
        <v>426</v>
      </c>
      <c r="CI22" s="76">
        <v>27</v>
      </c>
      <c r="CJ22" s="77">
        <v>31</v>
      </c>
      <c r="CK22" s="77">
        <v>58</v>
      </c>
      <c r="CL22" s="77">
        <v>43</v>
      </c>
      <c r="CM22" s="77">
        <v>38</v>
      </c>
      <c r="CN22" s="77">
        <v>81</v>
      </c>
      <c r="CO22" s="77">
        <v>55</v>
      </c>
      <c r="CP22" s="77">
        <v>45</v>
      </c>
      <c r="CQ22" s="77">
        <v>100</v>
      </c>
      <c r="CR22" s="77">
        <v>76</v>
      </c>
      <c r="CS22" s="77">
        <v>89</v>
      </c>
      <c r="CT22" s="77">
        <v>165</v>
      </c>
      <c r="CU22" s="77">
        <v>10</v>
      </c>
      <c r="CV22" s="77">
        <v>12</v>
      </c>
      <c r="CW22" s="78">
        <v>22</v>
      </c>
    </row>
    <row r="23" spans="1:101" s="50" customFormat="1" ht="18" customHeight="1" thickBot="1" x14ac:dyDescent="0.2">
      <c r="A23" s="80"/>
      <c r="B23" s="81" t="s">
        <v>50</v>
      </c>
      <c r="C23" s="82">
        <v>54673</v>
      </c>
      <c r="D23" s="83">
        <v>55327</v>
      </c>
      <c r="E23" s="84">
        <v>110000</v>
      </c>
      <c r="F23" s="82">
        <v>40324</v>
      </c>
      <c r="G23" s="83">
        <v>41224</v>
      </c>
      <c r="H23" s="84">
        <v>81548</v>
      </c>
      <c r="I23" s="85">
        <v>2239</v>
      </c>
      <c r="J23" s="86">
        <v>2154</v>
      </c>
      <c r="K23" s="86">
        <v>4393</v>
      </c>
      <c r="L23" s="86">
        <v>3098</v>
      </c>
      <c r="M23" s="86">
        <v>3319</v>
      </c>
      <c r="N23" s="86">
        <v>6417</v>
      </c>
      <c r="O23" s="86">
        <v>3648</v>
      </c>
      <c r="P23" s="86">
        <v>3771</v>
      </c>
      <c r="Q23" s="86">
        <v>7419</v>
      </c>
      <c r="R23" s="86">
        <v>818</v>
      </c>
      <c r="S23" s="86">
        <v>706</v>
      </c>
      <c r="T23" s="86">
        <v>1524</v>
      </c>
      <c r="U23" s="86">
        <v>1108</v>
      </c>
      <c r="V23" s="86">
        <v>1052</v>
      </c>
      <c r="W23" s="86">
        <v>2160</v>
      </c>
      <c r="X23" s="86">
        <v>6861</v>
      </c>
      <c r="Y23" s="86">
        <v>7183</v>
      </c>
      <c r="Z23" s="86">
        <v>14044</v>
      </c>
      <c r="AA23" s="86">
        <v>3783</v>
      </c>
      <c r="AB23" s="86">
        <v>4147</v>
      </c>
      <c r="AC23" s="86">
        <v>7930</v>
      </c>
      <c r="AD23" s="86">
        <v>4409</v>
      </c>
      <c r="AE23" s="86">
        <v>4672</v>
      </c>
      <c r="AF23" s="86">
        <v>9081</v>
      </c>
      <c r="AG23" s="86">
        <v>5426</v>
      </c>
      <c r="AH23" s="86">
        <v>5308</v>
      </c>
      <c r="AI23" s="86">
        <v>10734</v>
      </c>
      <c r="AJ23" s="86">
        <v>4226</v>
      </c>
      <c r="AK23" s="86">
        <v>4368</v>
      </c>
      <c r="AL23" s="86">
        <v>8594</v>
      </c>
      <c r="AM23" s="86">
        <v>625</v>
      </c>
      <c r="AN23" s="86">
        <v>570</v>
      </c>
      <c r="AO23" s="86">
        <v>1195</v>
      </c>
      <c r="AP23" s="86">
        <v>640</v>
      </c>
      <c r="AQ23" s="86">
        <v>558</v>
      </c>
      <c r="AR23" s="86">
        <v>1198</v>
      </c>
      <c r="AS23" s="86">
        <v>302</v>
      </c>
      <c r="AT23" s="86">
        <v>282</v>
      </c>
      <c r="AU23" s="86">
        <v>584</v>
      </c>
      <c r="AV23" s="86">
        <v>565</v>
      </c>
      <c r="AW23" s="86">
        <v>538</v>
      </c>
      <c r="AX23" s="86">
        <v>1103</v>
      </c>
      <c r="AY23" s="86">
        <v>1819</v>
      </c>
      <c r="AZ23" s="86">
        <v>1845</v>
      </c>
      <c r="BA23" s="86">
        <v>3664</v>
      </c>
      <c r="BB23" s="86">
        <v>757</v>
      </c>
      <c r="BC23" s="86">
        <v>751</v>
      </c>
      <c r="BD23" s="87">
        <v>1508</v>
      </c>
      <c r="BE23" s="88">
        <v>8014</v>
      </c>
      <c r="BF23" s="86">
        <v>7798</v>
      </c>
      <c r="BG23" s="87">
        <v>15812</v>
      </c>
      <c r="BH23" s="88">
        <v>1555</v>
      </c>
      <c r="BI23" s="86">
        <v>1608</v>
      </c>
      <c r="BJ23" s="87">
        <v>3163</v>
      </c>
      <c r="BK23" s="88">
        <v>2548</v>
      </c>
      <c r="BL23" s="86">
        <v>2613</v>
      </c>
      <c r="BM23" s="87">
        <v>5161</v>
      </c>
      <c r="BN23" s="88">
        <v>1170</v>
      </c>
      <c r="BO23" s="86">
        <v>1111</v>
      </c>
      <c r="BP23" s="87">
        <v>2281</v>
      </c>
      <c r="BQ23" s="85">
        <v>53</v>
      </c>
      <c r="BR23" s="86">
        <v>45</v>
      </c>
      <c r="BS23" s="86">
        <v>98</v>
      </c>
      <c r="BT23" s="86">
        <v>244</v>
      </c>
      <c r="BU23" s="86">
        <v>235</v>
      </c>
      <c r="BV23" s="86">
        <v>479</v>
      </c>
      <c r="BW23" s="86">
        <v>567</v>
      </c>
      <c r="BX23" s="86">
        <v>556</v>
      </c>
      <c r="BY23" s="86">
        <v>1123</v>
      </c>
      <c r="BZ23" s="86">
        <v>259</v>
      </c>
      <c r="CA23" s="86">
        <v>234</v>
      </c>
      <c r="CB23" s="86">
        <v>493</v>
      </c>
      <c r="CC23" s="86">
        <v>47</v>
      </c>
      <c r="CD23" s="86">
        <v>41</v>
      </c>
      <c r="CE23" s="87">
        <v>88</v>
      </c>
      <c r="CF23" s="88">
        <v>1062</v>
      </c>
      <c r="CG23" s="86">
        <v>973</v>
      </c>
      <c r="CH23" s="87">
        <v>2035</v>
      </c>
      <c r="CI23" s="85">
        <v>151</v>
      </c>
      <c r="CJ23" s="86">
        <v>148</v>
      </c>
      <c r="CK23" s="86">
        <v>299</v>
      </c>
      <c r="CL23" s="86">
        <v>171</v>
      </c>
      <c r="CM23" s="86">
        <v>145</v>
      </c>
      <c r="CN23" s="86">
        <v>316</v>
      </c>
      <c r="CO23" s="86">
        <v>234</v>
      </c>
      <c r="CP23" s="86">
        <v>195</v>
      </c>
      <c r="CQ23" s="86">
        <v>429</v>
      </c>
      <c r="CR23" s="86">
        <v>449</v>
      </c>
      <c r="CS23" s="86">
        <v>427</v>
      </c>
      <c r="CT23" s="86">
        <v>876</v>
      </c>
      <c r="CU23" s="86">
        <v>57</v>
      </c>
      <c r="CV23" s="86">
        <v>58</v>
      </c>
      <c r="CW23" s="87">
        <v>115</v>
      </c>
    </row>
    <row r="24" spans="1:101" s="50" customFormat="1" ht="18" customHeight="1" thickBot="1" x14ac:dyDescent="0.2">
      <c r="A24" s="89"/>
      <c r="B24" s="95" t="s">
        <v>63</v>
      </c>
      <c r="C24" s="91">
        <v>60.093427126841057</v>
      </c>
      <c r="D24" s="92">
        <v>55.369080501180903</v>
      </c>
      <c r="E24" s="93">
        <v>57.620584167958768</v>
      </c>
      <c r="F24" s="91">
        <v>61.162766005854785</v>
      </c>
      <c r="G24" s="92">
        <v>56.820719218205127</v>
      </c>
      <c r="H24" s="93">
        <v>58.887926054303875</v>
      </c>
      <c r="I24" s="94">
        <v>60.908596300326444</v>
      </c>
      <c r="J24" s="92">
        <v>54.147812971342383</v>
      </c>
      <c r="K24" s="92">
        <v>57.394826234648555</v>
      </c>
      <c r="L24" s="92">
        <v>61.553745281144444</v>
      </c>
      <c r="M24" s="92">
        <v>56.50323459312223</v>
      </c>
      <c r="N24" s="92">
        <v>58.833776473824152</v>
      </c>
      <c r="O24" s="92">
        <v>62.327011788826248</v>
      </c>
      <c r="P24" s="92">
        <v>55.668733392382642</v>
      </c>
      <c r="Q24" s="92">
        <v>58.755048705155623</v>
      </c>
      <c r="R24" s="92">
        <v>54.825737265415555</v>
      </c>
      <c r="S24" s="92">
        <v>45.725388601036272</v>
      </c>
      <c r="T24" s="92">
        <v>50.197628458498023</v>
      </c>
      <c r="U24" s="92">
        <v>54.1015625</v>
      </c>
      <c r="V24" s="92">
        <v>48.102423411065388</v>
      </c>
      <c r="W24" s="92">
        <v>51.003541912632819</v>
      </c>
      <c r="X24" s="92">
        <v>61.64974391230119</v>
      </c>
      <c r="Y24" s="92">
        <v>59.555592405273195</v>
      </c>
      <c r="Z24" s="92">
        <v>60.560586459680898</v>
      </c>
      <c r="AA24" s="92">
        <v>58.101674090001531</v>
      </c>
      <c r="AB24" s="92">
        <v>56.391079684525423</v>
      </c>
      <c r="AC24" s="92">
        <v>57.194374323837003</v>
      </c>
      <c r="AD24" s="92">
        <v>63.484521238300943</v>
      </c>
      <c r="AE24" s="92">
        <v>59.966628160698242</v>
      </c>
      <c r="AF24" s="92">
        <v>61.624592833876221</v>
      </c>
      <c r="AG24" s="92">
        <v>67.487562189054728</v>
      </c>
      <c r="AH24" s="92">
        <v>63.182954410189261</v>
      </c>
      <c r="AI24" s="92">
        <v>65.287999513411592</v>
      </c>
      <c r="AJ24" s="92">
        <v>63.567990373044523</v>
      </c>
      <c r="AK24" s="92">
        <v>61.031158306553024</v>
      </c>
      <c r="AL24" s="92">
        <v>62.252806954002168</v>
      </c>
      <c r="AM24" s="92">
        <v>58.193668528864059</v>
      </c>
      <c r="AN24" s="92">
        <v>48.51063829787234</v>
      </c>
      <c r="AO24" s="92">
        <v>53.134726545131173</v>
      </c>
      <c r="AP24" s="92">
        <v>53.024026512013258</v>
      </c>
      <c r="AQ24" s="92">
        <v>43.59375</v>
      </c>
      <c r="AR24" s="92">
        <v>48.170486529955767</v>
      </c>
      <c r="AS24" s="92">
        <v>49.834983498349835</v>
      </c>
      <c r="AT24" s="92">
        <v>41.348973607038126</v>
      </c>
      <c r="AU24" s="92">
        <v>45.341614906832298</v>
      </c>
      <c r="AV24" s="92">
        <v>52.803738317757009</v>
      </c>
      <c r="AW24" s="92">
        <v>45.554614733276885</v>
      </c>
      <c r="AX24" s="92">
        <v>49.000444247001333</v>
      </c>
      <c r="AY24" s="92">
        <v>55.52503052503053</v>
      </c>
      <c r="AZ24" s="92">
        <v>50.88251516822946</v>
      </c>
      <c r="BA24" s="92">
        <v>53.0860620110113</v>
      </c>
      <c r="BB24" s="92">
        <v>57.305071915215741</v>
      </c>
      <c r="BC24" s="92">
        <v>50.53835800807537</v>
      </c>
      <c r="BD24" s="93">
        <v>53.722835767723552</v>
      </c>
      <c r="BE24" s="91">
        <v>63.714422006678326</v>
      </c>
      <c r="BF24" s="92">
        <v>59.508547008547005</v>
      </c>
      <c r="BG24" s="93">
        <v>61.568413674947429</v>
      </c>
      <c r="BH24" s="91">
        <v>51.473022178086723</v>
      </c>
      <c r="BI24" s="92">
        <v>46.948905109489054</v>
      </c>
      <c r="BJ24" s="93">
        <v>49.069190195470057</v>
      </c>
      <c r="BK24" s="91">
        <v>57.258426966292134</v>
      </c>
      <c r="BL24" s="92">
        <v>52.777216723894163</v>
      </c>
      <c r="BM24" s="93">
        <v>54.898415062227421</v>
      </c>
      <c r="BN24" s="91">
        <v>45.489891135303267</v>
      </c>
      <c r="BO24" s="92">
        <v>36.996336996337</v>
      </c>
      <c r="BP24" s="93">
        <v>40.914798206278022</v>
      </c>
      <c r="BQ24" s="94">
        <v>37.323943661971832</v>
      </c>
      <c r="BR24" s="92">
        <v>27.439024390243905</v>
      </c>
      <c r="BS24" s="92">
        <v>32.026143790849673</v>
      </c>
      <c r="BT24" s="92">
        <v>45.607476635514018</v>
      </c>
      <c r="BU24" s="92">
        <v>37.360890302066771</v>
      </c>
      <c r="BV24" s="92">
        <v>41.151202749140893</v>
      </c>
      <c r="BW24" s="92">
        <v>49.21875</v>
      </c>
      <c r="BX24" s="92">
        <v>41.063515509601181</v>
      </c>
      <c r="BY24" s="92">
        <v>44.812450119712686</v>
      </c>
      <c r="BZ24" s="92">
        <v>42.251223491027737</v>
      </c>
      <c r="CA24" s="92">
        <v>33.004231311706626</v>
      </c>
      <c r="CB24" s="92">
        <v>37.291981845688348</v>
      </c>
      <c r="CC24" s="92">
        <v>36.153846153846153</v>
      </c>
      <c r="CD24" s="92">
        <v>27.89115646258503</v>
      </c>
      <c r="CE24" s="93">
        <v>31.768953068592058</v>
      </c>
      <c r="CF24" s="91">
        <v>43.703703703703702</v>
      </c>
      <c r="CG24" s="92">
        <v>33.667820069204154</v>
      </c>
      <c r="CH24" s="93">
        <v>38.251879699248121</v>
      </c>
      <c r="CI24" s="94">
        <v>43.019943019943021</v>
      </c>
      <c r="CJ24" s="92">
        <v>34.338747099767978</v>
      </c>
      <c r="CK24" s="92">
        <v>38.235294117647058</v>
      </c>
      <c r="CL24" s="92">
        <v>40.425531914893611</v>
      </c>
      <c r="CM24" s="92">
        <v>29.058116232464933</v>
      </c>
      <c r="CN24" s="92">
        <v>34.273318872017356</v>
      </c>
      <c r="CO24" s="92">
        <v>44.913627639155465</v>
      </c>
      <c r="CP24" s="92">
        <v>31.758957654723126</v>
      </c>
      <c r="CQ24" s="92">
        <v>37.797356828193834</v>
      </c>
      <c r="CR24" s="92">
        <v>45.91002044989775</v>
      </c>
      <c r="CS24" s="92">
        <v>37.456140350877192</v>
      </c>
      <c r="CT24" s="92">
        <v>41.359773371104815</v>
      </c>
      <c r="CU24" s="92">
        <v>36.30573248407643</v>
      </c>
      <c r="CV24" s="92">
        <v>28.155339805825243</v>
      </c>
      <c r="CW24" s="93">
        <v>31.680440771349861</v>
      </c>
    </row>
    <row r="25" spans="1:101" s="60" customFormat="1" ht="18" customHeight="1" thickTop="1" x14ac:dyDescent="0.15">
      <c r="A25" s="51" t="s">
        <v>64</v>
      </c>
      <c r="B25" s="52" t="s">
        <v>65</v>
      </c>
      <c r="C25" s="53">
        <v>6245</v>
      </c>
      <c r="D25" s="54">
        <v>6594</v>
      </c>
      <c r="E25" s="55">
        <v>12839</v>
      </c>
      <c r="F25" s="53">
        <v>4398</v>
      </c>
      <c r="G25" s="54">
        <v>4752</v>
      </c>
      <c r="H25" s="55">
        <v>9150</v>
      </c>
      <c r="I25" s="56">
        <v>216</v>
      </c>
      <c r="J25" s="57">
        <v>238</v>
      </c>
      <c r="K25" s="57">
        <v>454</v>
      </c>
      <c r="L25" s="57">
        <v>298</v>
      </c>
      <c r="M25" s="57">
        <v>321</v>
      </c>
      <c r="N25" s="57">
        <v>619</v>
      </c>
      <c r="O25" s="57">
        <v>386</v>
      </c>
      <c r="P25" s="57">
        <v>398</v>
      </c>
      <c r="Q25" s="57">
        <v>784</v>
      </c>
      <c r="R25" s="57">
        <v>128</v>
      </c>
      <c r="S25" s="57">
        <v>156</v>
      </c>
      <c r="T25" s="57">
        <v>284</v>
      </c>
      <c r="U25" s="57">
        <v>213</v>
      </c>
      <c r="V25" s="57">
        <v>245</v>
      </c>
      <c r="W25" s="57">
        <v>458</v>
      </c>
      <c r="X25" s="57">
        <v>736</v>
      </c>
      <c r="Y25" s="57">
        <v>721</v>
      </c>
      <c r="Z25" s="57">
        <v>1457</v>
      </c>
      <c r="AA25" s="57">
        <v>504</v>
      </c>
      <c r="AB25" s="57">
        <v>539</v>
      </c>
      <c r="AC25" s="57">
        <v>1043</v>
      </c>
      <c r="AD25" s="57">
        <v>380</v>
      </c>
      <c r="AE25" s="57">
        <v>433</v>
      </c>
      <c r="AF25" s="57">
        <v>813</v>
      </c>
      <c r="AG25" s="57">
        <v>440</v>
      </c>
      <c r="AH25" s="57">
        <v>501</v>
      </c>
      <c r="AI25" s="57">
        <v>941</v>
      </c>
      <c r="AJ25" s="57">
        <v>357</v>
      </c>
      <c r="AK25" s="57">
        <v>390</v>
      </c>
      <c r="AL25" s="57">
        <v>747</v>
      </c>
      <c r="AM25" s="57">
        <v>98</v>
      </c>
      <c r="AN25" s="57">
        <v>104</v>
      </c>
      <c r="AO25" s="57">
        <v>202</v>
      </c>
      <c r="AP25" s="57">
        <v>133</v>
      </c>
      <c r="AQ25" s="57">
        <v>123</v>
      </c>
      <c r="AR25" s="57">
        <v>256</v>
      </c>
      <c r="AS25" s="57">
        <v>55</v>
      </c>
      <c r="AT25" s="57">
        <v>60</v>
      </c>
      <c r="AU25" s="57">
        <v>115</v>
      </c>
      <c r="AV25" s="57">
        <v>102</v>
      </c>
      <c r="AW25" s="57">
        <v>114</v>
      </c>
      <c r="AX25" s="57">
        <v>216</v>
      </c>
      <c r="AY25" s="57">
        <v>254</v>
      </c>
      <c r="AZ25" s="57">
        <v>287</v>
      </c>
      <c r="BA25" s="57">
        <v>541</v>
      </c>
      <c r="BB25" s="57">
        <v>98</v>
      </c>
      <c r="BC25" s="57">
        <v>122</v>
      </c>
      <c r="BD25" s="58">
        <v>220</v>
      </c>
      <c r="BE25" s="59">
        <v>725</v>
      </c>
      <c r="BF25" s="57">
        <v>714</v>
      </c>
      <c r="BG25" s="58">
        <v>1439</v>
      </c>
      <c r="BH25" s="59">
        <v>274</v>
      </c>
      <c r="BI25" s="57">
        <v>265</v>
      </c>
      <c r="BJ25" s="58">
        <v>539</v>
      </c>
      <c r="BK25" s="59">
        <v>266</v>
      </c>
      <c r="BL25" s="57">
        <v>287</v>
      </c>
      <c r="BM25" s="58">
        <v>553</v>
      </c>
      <c r="BN25" s="59">
        <v>286</v>
      </c>
      <c r="BO25" s="57">
        <v>295</v>
      </c>
      <c r="BP25" s="58">
        <v>581</v>
      </c>
      <c r="BQ25" s="56">
        <v>19</v>
      </c>
      <c r="BR25" s="57">
        <v>21</v>
      </c>
      <c r="BS25" s="57">
        <v>40</v>
      </c>
      <c r="BT25" s="57">
        <v>57</v>
      </c>
      <c r="BU25" s="57">
        <v>62</v>
      </c>
      <c r="BV25" s="57">
        <v>119</v>
      </c>
      <c r="BW25" s="57">
        <v>110</v>
      </c>
      <c r="BX25" s="57">
        <v>131</v>
      </c>
      <c r="BY25" s="57">
        <v>241</v>
      </c>
      <c r="BZ25" s="57">
        <v>77</v>
      </c>
      <c r="CA25" s="57">
        <v>70</v>
      </c>
      <c r="CB25" s="57">
        <v>147</v>
      </c>
      <c r="CC25" s="57">
        <v>23</v>
      </c>
      <c r="CD25" s="57">
        <v>11</v>
      </c>
      <c r="CE25" s="58">
        <v>34</v>
      </c>
      <c r="CF25" s="59">
        <v>296</v>
      </c>
      <c r="CG25" s="57">
        <v>281</v>
      </c>
      <c r="CH25" s="58">
        <v>577</v>
      </c>
      <c r="CI25" s="56">
        <v>29</v>
      </c>
      <c r="CJ25" s="57">
        <v>47</v>
      </c>
      <c r="CK25" s="57">
        <v>76</v>
      </c>
      <c r="CL25" s="57">
        <v>49</v>
      </c>
      <c r="CM25" s="57">
        <v>45</v>
      </c>
      <c r="CN25" s="57">
        <v>94</v>
      </c>
      <c r="CO25" s="57">
        <v>72</v>
      </c>
      <c r="CP25" s="57">
        <v>54</v>
      </c>
      <c r="CQ25" s="57">
        <v>126</v>
      </c>
      <c r="CR25" s="57">
        <v>124</v>
      </c>
      <c r="CS25" s="57">
        <v>122</v>
      </c>
      <c r="CT25" s="57">
        <v>246</v>
      </c>
      <c r="CU25" s="57">
        <v>22</v>
      </c>
      <c r="CV25" s="57">
        <v>13</v>
      </c>
      <c r="CW25" s="58">
        <v>35</v>
      </c>
    </row>
    <row r="26" spans="1:101" s="60" customFormat="1" ht="18" customHeight="1" x14ac:dyDescent="0.15">
      <c r="A26" s="61"/>
      <c r="B26" s="62" t="s">
        <v>66</v>
      </c>
      <c r="C26" s="63">
        <v>6636</v>
      </c>
      <c r="D26" s="64">
        <v>7561</v>
      </c>
      <c r="E26" s="65">
        <v>14197</v>
      </c>
      <c r="F26" s="63">
        <v>4609</v>
      </c>
      <c r="G26" s="64">
        <v>5346</v>
      </c>
      <c r="H26" s="65">
        <v>9955</v>
      </c>
      <c r="I26" s="66">
        <v>226</v>
      </c>
      <c r="J26" s="67">
        <v>275</v>
      </c>
      <c r="K26" s="67">
        <v>501</v>
      </c>
      <c r="L26" s="67">
        <v>293</v>
      </c>
      <c r="M26" s="67">
        <v>377</v>
      </c>
      <c r="N26" s="67">
        <v>670</v>
      </c>
      <c r="O26" s="67">
        <v>371</v>
      </c>
      <c r="P26" s="67">
        <v>502</v>
      </c>
      <c r="Q26" s="67">
        <v>873</v>
      </c>
      <c r="R26" s="67">
        <v>162</v>
      </c>
      <c r="S26" s="67">
        <v>162</v>
      </c>
      <c r="T26" s="67">
        <v>324</v>
      </c>
      <c r="U26" s="67">
        <v>236</v>
      </c>
      <c r="V26" s="67">
        <v>240</v>
      </c>
      <c r="W26" s="67">
        <v>476</v>
      </c>
      <c r="X26" s="67">
        <v>738</v>
      </c>
      <c r="Y26" s="67">
        <v>854</v>
      </c>
      <c r="Z26" s="67">
        <v>1592</v>
      </c>
      <c r="AA26" s="67">
        <v>474</v>
      </c>
      <c r="AB26" s="67">
        <v>571</v>
      </c>
      <c r="AC26" s="67">
        <v>1045</v>
      </c>
      <c r="AD26" s="67">
        <v>403</v>
      </c>
      <c r="AE26" s="67">
        <v>495</v>
      </c>
      <c r="AF26" s="67">
        <v>898</v>
      </c>
      <c r="AG26" s="67">
        <v>454</v>
      </c>
      <c r="AH26" s="67">
        <v>477</v>
      </c>
      <c r="AI26" s="67">
        <v>931</v>
      </c>
      <c r="AJ26" s="67">
        <v>386</v>
      </c>
      <c r="AK26" s="67">
        <v>475</v>
      </c>
      <c r="AL26" s="67">
        <v>861</v>
      </c>
      <c r="AM26" s="67">
        <v>95</v>
      </c>
      <c r="AN26" s="67">
        <v>116</v>
      </c>
      <c r="AO26" s="67">
        <v>211</v>
      </c>
      <c r="AP26" s="67">
        <v>124</v>
      </c>
      <c r="AQ26" s="67">
        <v>136</v>
      </c>
      <c r="AR26" s="67">
        <v>260</v>
      </c>
      <c r="AS26" s="67">
        <v>68</v>
      </c>
      <c r="AT26" s="67">
        <v>95</v>
      </c>
      <c r="AU26" s="67">
        <v>163</v>
      </c>
      <c r="AV26" s="67">
        <v>124</v>
      </c>
      <c r="AW26" s="67">
        <v>108</v>
      </c>
      <c r="AX26" s="67">
        <v>232</v>
      </c>
      <c r="AY26" s="67">
        <v>332</v>
      </c>
      <c r="AZ26" s="67">
        <v>334</v>
      </c>
      <c r="BA26" s="67">
        <v>666</v>
      </c>
      <c r="BB26" s="67">
        <v>123</v>
      </c>
      <c r="BC26" s="67">
        <v>129</v>
      </c>
      <c r="BD26" s="68">
        <v>252</v>
      </c>
      <c r="BE26" s="69">
        <v>712</v>
      </c>
      <c r="BF26" s="67">
        <v>813</v>
      </c>
      <c r="BG26" s="68">
        <v>1525</v>
      </c>
      <c r="BH26" s="69">
        <v>357</v>
      </c>
      <c r="BI26" s="67">
        <v>373</v>
      </c>
      <c r="BJ26" s="68">
        <v>730</v>
      </c>
      <c r="BK26" s="69">
        <v>337</v>
      </c>
      <c r="BL26" s="67">
        <v>390</v>
      </c>
      <c r="BM26" s="68">
        <v>727</v>
      </c>
      <c r="BN26" s="69">
        <v>316</v>
      </c>
      <c r="BO26" s="67">
        <v>317</v>
      </c>
      <c r="BP26" s="68">
        <v>633</v>
      </c>
      <c r="BQ26" s="66">
        <v>17</v>
      </c>
      <c r="BR26" s="67">
        <v>14</v>
      </c>
      <c r="BS26" s="67">
        <v>31</v>
      </c>
      <c r="BT26" s="67">
        <v>67</v>
      </c>
      <c r="BU26" s="67">
        <v>71</v>
      </c>
      <c r="BV26" s="67">
        <v>138</v>
      </c>
      <c r="BW26" s="67">
        <v>141</v>
      </c>
      <c r="BX26" s="67">
        <v>138</v>
      </c>
      <c r="BY26" s="67">
        <v>279</v>
      </c>
      <c r="BZ26" s="67">
        <v>78</v>
      </c>
      <c r="CA26" s="67">
        <v>82</v>
      </c>
      <c r="CB26" s="67">
        <v>160</v>
      </c>
      <c r="CC26" s="67">
        <v>13</v>
      </c>
      <c r="CD26" s="67">
        <v>12</v>
      </c>
      <c r="CE26" s="68">
        <v>25</v>
      </c>
      <c r="CF26" s="69">
        <v>305</v>
      </c>
      <c r="CG26" s="67">
        <v>322</v>
      </c>
      <c r="CH26" s="68">
        <v>627</v>
      </c>
      <c r="CI26" s="66">
        <v>57</v>
      </c>
      <c r="CJ26" s="67">
        <v>54</v>
      </c>
      <c r="CK26" s="67">
        <v>111</v>
      </c>
      <c r="CL26" s="67">
        <v>56</v>
      </c>
      <c r="CM26" s="67">
        <v>62</v>
      </c>
      <c r="CN26" s="67">
        <v>118</v>
      </c>
      <c r="CO26" s="67">
        <v>62</v>
      </c>
      <c r="CP26" s="67">
        <v>72</v>
      </c>
      <c r="CQ26" s="67">
        <v>134</v>
      </c>
      <c r="CR26" s="67">
        <v>110</v>
      </c>
      <c r="CS26" s="67">
        <v>110</v>
      </c>
      <c r="CT26" s="67">
        <v>220</v>
      </c>
      <c r="CU26" s="67">
        <v>20</v>
      </c>
      <c r="CV26" s="67">
        <v>24</v>
      </c>
      <c r="CW26" s="68">
        <v>44</v>
      </c>
    </row>
    <row r="27" spans="1:101" s="60" customFormat="1" ht="18" customHeight="1" x14ac:dyDescent="0.15">
      <c r="A27" s="61"/>
      <c r="B27" s="62" t="s">
        <v>67</v>
      </c>
      <c r="C27" s="63">
        <v>4378</v>
      </c>
      <c r="D27" s="64">
        <v>5870</v>
      </c>
      <c r="E27" s="65">
        <v>10248</v>
      </c>
      <c r="F27" s="63">
        <v>2994</v>
      </c>
      <c r="G27" s="64">
        <v>4010</v>
      </c>
      <c r="H27" s="65">
        <v>7004</v>
      </c>
      <c r="I27" s="66">
        <v>167</v>
      </c>
      <c r="J27" s="67">
        <v>250</v>
      </c>
      <c r="K27" s="67">
        <v>417</v>
      </c>
      <c r="L27" s="67">
        <v>198</v>
      </c>
      <c r="M27" s="67">
        <v>301</v>
      </c>
      <c r="N27" s="67">
        <v>499</v>
      </c>
      <c r="O27" s="67">
        <v>238</v>
      </c>
      <c r="P27" s="67">
        <v>392</v>
      </c>
      <c r="Q27" s="67">
        <v>630</v>
      </c>
      <c r="R27" s="67">
        <v>92</v>
      </c>
      <c r="S27" s="67">
        <v>124</v>
      </c>
      <c r="T27" s="67">
        <v>216</v>
      </c>
      <c r="U27" s="67">
        <v>137</v>
      </c>
      <c r="V27" s="67">
        <v>157</v>
      </c>
      <c r="W27" s="67">
        <v>294</v>
      </c>
      <c r="X27" s="67">
        <v>427</v>
      </c>
      <c r="Y27" s="67">
        <v>548</v>
      </c>
      <c r="Z27" s="67">
        <v>975</v>
      </c>
      <c r="AA27" s="67">
        <v>345</v>
      </c>
      <c r="AB27" s="67">
        <v>445</v>
      </c>
      <c r="AC27" s="67">
        <v>790</v>
      </c>
      <c r="AD27" s="67">
        <v>297</v>
      </c>
      <c r="AE27" s="67">
        <v>379</v>
      </c>
      <c r="AF27" s="67">
        <v>676</v>
      </c>
      <c r="AG27" s="67">
        <v>243</v>
      </c>
      <c r="AH27" s="67">
        <v>344</v>
      </c>
      <c r="AI27" s="67">
        <v>587</v>
      </c>
      <c r="AJ27" s="67">
        <v>266</v>
      </c>
      <c r="AK27" s="67">
        <v>337</v>
      </c>
      <c r="AL27" s="67">
        <v>603</v>
      </c>
      <c r="AM27" s="67">
        <v>67</v>
      </c>
      <c r="AN27" s="67">
        <v>83</v>
      </c>
      <c r="AO27" s="67">
        <v>150</v>
      </c>
      <c r="AP27" s="67">
        <v>91</v>
      </c>
      <c r="AQ27" s="67">
        <v>123</v>
      </c>
      <c r="AR27" s="67">
        <v>214</v>
      </c>
      <c r="AS27" s="67">
        <v>57</v>
      </c>
      <c r="AT27" s="67">
        <v>56</v>
      </c>
      <c r="AU27" s="67">
        <v>113</v>
      </c>
      <c r="AV27" s="67">
        <v>85</v>
      </c>
      <c r="AW27" s="67">
        <v>125</v>
      </c>
      <c r="AX27" s="67">
        <v>210</v>
      </c>
      <c r="AY27" s="67">
        <v>193</v>
      </c>
      <c r="AZ27" s="67">
        <v>228</v>
      </c>
      <c r="BA27" s="67">
        <v>421</v>
      </c>
      <c r="BB27" s="67">
        <v>91</v>
      </c>
      <c r="BC27" s="67">
        <v>118</v>
      </c>
      <c r="BD27" s="68">
        <v>209</v>
      </c>
      <c r="BE27" s="69">
        <v>472</v>
      </c>
      <c r="BF27" s="67">
        <v>616</v>
      </c>
      <c r="BG27" s="68">
        <v>1088</v>
      </c>
      <c r="BH27" s="69">
        <v>243</v>
      </c>
      <c r="BI27" s="67">
        <v>305</v>
      </c>
      <c r="BJ27" s="68">
        <v>548</v>
      </c>
      <c r="BK27" s="69">
        <v>251</v>
      </c>
      <c r="BL27" s="67">
        <v>276</v>
      </c>
      <c r="BM27" s="68">
        <v>527</v>
      </c>
      <c r="BN27" s="69">
        <v>216</v>
      </c>
      <c r="BO27" s="67">
        <v>303</v>
      </c>
      <c r="BP27" s="68">
        <v>519</v>
      </c>
      <c r="BQ27" s="66">
        <v>11</v>
      </c>
      <c r="BR27" s="67">
        <v>23</v>
      </c>
      <c r="BS27" s="67">
        <v>34</v>
      </c>
      <c r="BT27" s="67">
        <v>46</v>
      </c>
      <c r="BU27" s="67">
        <v>64</v>
      </c>
      <c r="BV27" s="67">
        <v>110</v>
      </c>
      <c r="BW27" s="67">
        <v>94</v>
      </c>
      <c r="BX27" s="67">
        <v>134</v>
      </c>
      <c r="BY27" s="67">
        <v>228</v>
      </c>
      <c r="BZ27" s="67">
        <v>54</v>
      </c>
      <c r="CA27" s="67">
        <v>62</v>
      </c>
      <c r="CB27" s="67">
        <v>116</v>
      </c>
      <c r="CC27" s="67">
        <v>11</v>
      </c>
      <c r="CD27" s="67">
        <v>20</v>
      </c>
      <c r="CE27" s="68">
        <v>31</v>
      </c>
      <c r="CF27" s="69">
        <v>202</v>
      </c>
      <c r="CG27" s="67">
        <v>360</v>
      </c>
      <c r="CH27" s="68">
        <v>562</v>
      </c>
      <c r="CI27" s="66">
        <v>25</v>
      </c>
      <c r="CJ27" s="67">
        <v>50</v>
      </c>
      <c r="CK27" s="67">
        <v>75</v>
      </c>
      <c r="CL27" s="67">
        <v>34</v>
      </c>
      <c r="CM27" s="67">
        <v>61</v>
      </c>
      <c r="CN27" s="67">
        <v>95</v>
      </c>
      <c r="CO27" s="67">
        <v>48</v>
      </c>
      <c r="CP27" s="67">
        <v>70</v>
      </c>
      <c r="CQ27" s="67">
        <v>118</v>
      </c>
      <c r="CR27" s="67">
        <v>78</v>
      </c>
      <c r="CS27" s="67">
        <v>146</v>
      </c>
      <c r="CT27" s="67">
        <v>224</v>
      </c>
      <c r="CU27" s="67">
        <v>17</v>
      </c>
      <c r="CV27" s="67">
        <v>33</v>
      </c>
      <c r="CW27" s="68">
        <v>50</v>
      </c>
    </row>
    <row r="28" spans="1:101" s="60" customFormat="1" ht="18" customHeight="1" x14ac:dyDescent="0.15">
      <c r="A28" s="61"/>
      <c r="B28" s="62" t="s">
        <v>68</v>
      </c>
      <c r="C28" s="63">
        <v>3177</v>
      </c>
      <c r="D28" s="64">
        <v>4959</v>
      </c>
      <c r="E28" s="65">
        <v>8136</v>
      </c>
      <c r="F28" s="63">
        <v>2112</v>
      </c>
      <c r="G28" s="64">
        <v>3272</v>
      </c>
      <c r="H28" s="65">
        <v>5384</v>
      </c>
      <c r="I28" s="66">
        <v>118</v>
      </c>
      <c r="J28" s="67">
        <v>204</v>
      </c>
      <c r="K28" s="67">
        <v>322</v>
      </c>
      <c r="L28" s="67">
        <v>157</v>
      </c>
      <c r="M28" s="67">
        <v>295</v>
      </c>
      <c r="N28" s="67">
        <v>452</v>
      </c>
      <c r="O28" s="67">
        <v>189</v>
      </c>
      <c r="P28" s="67">
        <v>371</v>
      </c>
      <c r="Q28" s="67">
        <v>560</v>
      </c>
      <c r="R28" s="67">
        <v>79</v>
      </c>
      <c r="S28" s="67">
        <v>96</v>
      </c>
      <c r="T28" s="67">
        <v>175</v>
      </c>
      <c r="U28" s="67">
        <v>93</v>
      </c>
      <c r="V28" s="67">
        <v>110</v>
      </c>
      <c r="W28" s="67">
        <v>203</v>
      </c>
      <c r="X28" s="67">
        <v>290</v>
      </c>
      <c r="Y28" s="67">
        <v>433</v>
      </c>
      <c r="Z28" s="67">
        <v>723</v>
      </c>
      <c r="AA28" s="67">
        <v>234</v>
      </c>
      <c r="AB28" s="67">
        <v>344</v>
      </c>
      <c r="AC28" s="67">
        <v>578</v>
      </c>
      <c r="AD28" s="67">
        <v>188</v>
      </c>
      <c r="AE28" s="67">
        <v>292</v>
      </c>
      <c r="AF28" s="67">
        <v>480</v>
      </c>
      <c r="AG28" s="67">
        <v>177</v>
      </c>
      <c r="AH28" s="67">
        <v>272</v>
      </c>
      <c r="AI28" s="67">
        <v>449</v>
      </c>
      <c r="AJ28" s="67">
        <v>187</v>
      </c>
      <c r="AK28" s="67">
        <v>248</v>
      </c>
      <c r="AL28" s="67">
        <v>435</v>
      </c>
      <c r="AM28" s="67">
        <v>54</v>
      </c>
      <c r="AN28" s="67">
        <v>83</v>
      </c>
      <c r="AO28" s="67">
        <v>137</v>
      </c>
      <c r="AP28" s="67">
        <v>67</v>
      </c>
      <c r="AQ28" s="67">
        <v>82</v>
      </c>
      <c r="AR28" s="67">
        <v>149</v>
      </c>
      <c r="AS28" s="67">
        <v>33</v>
      </c>
      <c r="AT28" s="67">
        <v>58</v>
      </c>
      <c r="AU28" s="67">
        <v>91</v>
      </c>
      <c r="AV28" s="67">
        <v>65</v>
      </c>
      <c r="AW28" s="67">
        <v>84</v>
      </c>
      <c r="AX28" s="67">
        <v>149</v>
      </c>
      <c r="AY28" s="67">
        <v>128</v>
      </c>
      <c r="AZ28" s="67">
        <v>221</v>
      </c>
      <c r="BA28" s="67">
        <v>349</v>
      </c>
      <c r="BB28" s="67">
        <v>53</v>
      </c>
      <c r="BC28" s="67">
        <v>79</v>
      </c>
      <c r="BD28" s="68">
        <v>132</v>
      </c>
      <c r="BE28" s="69">
        <v>353</v>
      </c>
      <c r="BF28" s="67">
        <v>561</v>
      </c>
      <c r="BG28" s="68">
        <v>914</v>
      </c>
      <c r="BH28" s="69">
        <v>163</v>
      </c>
      <c r="BI28" s="67">
        <v>253</v>
      </c>
      <c r="BJ28" s="68">
        <v>416</v>
      </c>
      <c r="BK28" s="69">
        <v>162</v>
      </c>
      <c r="BL28" s="67">
        <v>281</v>
      </c>
      <c r="BM28" s="68">
        <v>443</v>
      </c>
      <c r="BN28" s="69">
        <v>181</v>
      </c>
      <c r="BO28" s="67">
        <v>285</v>
      </c>
      <c r="BP28" s="68">
        <v>466</v>
      </c>
      <c r="BQ28" s="66">
        <v>17</v>
      </c>
      <c r="BR28" s="67">
        <v>24</v>
      </c>
      <c r="BS28" s="67">
        <v>41</v>
      </c>
      <c r="BT28" s="67">
        <v>37</v>
      </c>
      <c r="BU28" s="67">
        <v>58</v>
      </c>
      <c r="BV28" s="67">
        <v>95</v>
      </c>
      <c r="BW28" s="67">
        <v>76</v>
      </c>
      <c r="BX28" s="67">
        <v>109</v>
      </c>
      <c r="BY28" s="67">
        <v>185</v>
      </c>
      <c r="BZ28" s="67">
        <v>41</v>
      </c>
      <c r="CA28" s="67">
        <v>68</v>
      </c>
      <c r="CB28" s="67">
        <v>109</v>
      </c>
      <c r="CC28" s="67">
        <v>10</v>
      </c>
      <c r="CD28" s="67">
        <v>26</v>
      </c>
      <c r="CE28" s="68">
        <v>36</v>
      </c>
      <c r="CF28" s="69">
        <v>206</v>
      </c>
      <c r="CG28" s="67">
        <v>307</v>
      </c>
      <c r="CH28" s="68">
        <v>513</v>
      </c>
      <c r="CI28" s="66">
        <v>31</v>
      </c>
      <c r="CJ28" s="67">
        <v>39</v>
      </c>
      <c r="CK28" s="67">
        <v>70</v>
      </c>
      <c r="CL28" s="67">
        <v>40</v>
      </c>
      <c r="CM28" s="67">
        <v>63</v>
      </c>
      <c r="CN28" s="67">
        <v>103</v>
      </c>
      <c r="CO28" s="67">
        <v>30</v>
      </c>
      <c r="CP28" s="67">
        <v>58</v>
      </c>
      <c r="CQ28" s="67">
        <v>88</v>
      </c>
      <c r="CR28" s="67">
        <v>84</v>
      </c>
      <c r="CS28" s="67">
        <v>114</v>
      </c>
      <c r="CT28" s="67">
        <v>198</v>
      </c>
      <c r="CU28" s="67">
        <v>21</v>
      </c>
      <c r="CV28" s="67">
        <v>33</v>
      </c>
      <c r="CW28" s="68">
        <v>54</v>
      </c>
    </row>
    <row r="29" spans="1:101" s="60" customFormat="1" ht="18" customHeight="1" x14ac:dyDescent="0.15">
      <c r="A29" s="61"/>
      <c r="B29" s="62" t="s">
        <v>69</v>
      </c>
      <c r="C29" s="63">
        <v>2121</v>
      </c>
      <c r="D29" s="64">
        <v>4153</v>
      </c>
      <c r="E29" s="65">
        <v>6274</v>
      </c>
      <c r="F29" s="63">
        <v>1380</v>
      </c>
      <c r="G29" s="64">
        <v>2736</v>
      </c>
      <c r="H29" s="65">
        <v>4116</v>
      </c>
      <c r="I29" s="66">
        <v>106</v>
      </c>
      <c r="J29" s="67">
        <v>200</v>
      </c>
      <c r="K29" s="67">
        <v>306</v>
      </c>
      <c r="L29" s="67">
        <v>99</v>
      </c>
      <c r="M29" s="67">
        <v>225</v>
      </c>
      <c r="N29" s="67">
        <v>324</v>
      </c>
      <c r="O29" s="67">
        <v>131</v>
      </c>
      <c r="P29" s="67">
        <v>263</v>
      </c>
      <c r="Q29" s="67">
        <v>394</v>
      </c>
      <c r="R29" s="67">
        <v>51</v>
      </c>
      <c r="S29" s="67">
        <v>106</v>
      </c>
      <c r="T29" s="67">
        <v>157</v>
      </c>
      <c r="U29" s="67">
        <v>39</v>
      </c>
      <c r="V29" s="67">
        <v>105</v>
      </c>
      <c r="W29" s="67">
        <v>144</v>
      </c>
      <c r="X29" s="67">
        <v>213</v>
      </c>
      <c r="Y29" s="67">
        <v>376</v>
      </c>
      <c r="Z29" s="67">
        <v>589</v>
      </c>
      <c r="AA29" s="67">
        <v>155</v>
      </c>
      <c r="AB29" s="67">
        <v>247</v>
      </c>
      <c r="AC29" s="67">
        <v>402</v>
      </c>
      <c r="AD29" s="67">
        <v>125</v>
      </c>
      <c r="AE29" s="67">
        <v>238</v>
      </c>
      <c r="AF29" s="67">
        <v>363</v>
      </c>
      <c r="AG29" s="67">
        <v>102</v>
      </c>
      <c r="AH29" s="67">
        <v>213</v>
      </c>
      <c r="AI29" s="67">
        <v>315</v>
      </c>
      <c r="AJ29" s="67">
        <v>114</v>
      </c>
      <c r="AK29" s="67">
        <v>217</v>
      </c>
      <c r="AL29" s="67">
        <v>331</v>
      </c>
      <c r="AM29" s="67">
        <v>30</v>
      </c>
      <c r="AN29" s="67">
        <v>61</v>
      </c>
      <c r="AO29" s="67">
        <v>91</v>
      </c>
      <c r="AP29" s="67">
        <v>37</v>
      </c>
      <c r="AQ29" s="67">
        <v>90</v>
      </c>
      <c r="AR29" s="67">
        <v>127</v>
      </c>
      <c r="AS29" s="67">
        <v>23</v>
      </c>
      <c r="AT29" s="67">
        <v>38</v>
      </c>
      <c r="AU29" s="67">
        <v>61</v>
      </c>
      <c r="AV29" s="67">
        <v>31</v>
      </c>
      <c r="AW29" s="67">
        <v>90</v>
      </c>
      <c r="AX29" s="67">
        <v>121</v>
      </c>
      <c r="AY29" s="67">
        <v>92</v>
      </c>
      <c r="AZ29" s="67">
        <v>186</v>
      </c>
      <c r="BA29" s="67">
        <v>278</v>
      </c>
      <c r="BB29" s="67">
        <v>32</v>
      </c>
      <c r="BC29" s="67">
        <v>81</v>
      </c>
      <c r="BD29" s="68">
        <v>113</v>
      </c>
      <c r="BE29" s="69">
        <v>226</v>
      </c>
      <c r="BF29" s="67">
        <v>447</v>
      </c>
      <c r="BG29" s="68">
        <v>673</v>
      </c>
      <c r="BH29" s="69">
        <v>109</v>
      </c>
      <c r="BI29" s="67">
        <v>203</v>
      </c>
      <c r="BJ29" s="68">
        <v>312</v>
      </c>
      <c r="BK29" s="69">
        <v>113</v>
      </c>
      <c r="BL29" s="67">
        <v>229</v>
      </c>
      <c r="BM29" s="68">
        <v>342</v>
      </c>
      <c r="BN29" s="69">
        <v>150</v>
      </c>
      <c r="BO29" s="67">
        <v>265</v>
      </c>
      <c r="BP29" s="68">
        <v>415</v>
      </c>
      <c r="BQ29" s="66">
        <v>10</v>
      </c>
      <c r="BR29" s="67">
        <v>16</v>
      </c>
      <c r="BS29" s="67">
        <v>26</v>
      </c>
      <c r="BT29" s="67">
        <v>32</v>
      </c>
      <c r="BU29" s="67">
        <v>57</v>
      </c>
      <c r="BV29" s="67">
        <v>89</v>
      </c>
      <c r="BW29" s="67">
        <v>54</v>
      </c>
      <c r="BX29" s="67">
        <v>91</v>
      </c>
      <c r="BY29" s="67">
        <v>145</v>
      </c>
      <c r="BZ29" s="67">
        <v>44</v>
      </c>
      <c r="CA29" s="67">
        <v>83</v>
      </c>
      <c r="CB29" s="67">
        <v>127</v>
      </c>
      <c r="CC29" s="67">
        <v>10</v>
      </c>
      <c r="CD29" s="67">
        <v>18</v>
      </c>
      <c r="CE29" s="68">
        <v>28</v>
      </c>
      <c r="CF29" s="69">
        <v>143</v>
      </c>
      <c r="CG29" s="67">
        <v>273</v>
      </c>
      <c r="CH29" s="68">
        <v>416</v>
      </c>
      <c r="CI29" s="66">
        <v>24</v>
      </c>
      <c r="CJ29" s="67">
        <v>35</v>
      </c>
      <c r="CK29" s="67">
        <v>59</v>
      </c>
      <c r="CL29" s="67">
        <v>27</v>
      </c>
      <c r="CM29" s="67">
        <v>55</v>
      </c>
      <c r="CN29" s="67">
        <v>82</v>
      </c>
      <c r="CO29" s="67">
        <v>28</v>
      </c>
      <c r="CP29" s="67">
        <v>64</v>
      </c>
      <c r="CQ29" s="67">
        <v>92</v>
      </c>
      <c r="CR29" s="67">
        <v>51</v>
      </c>
      <c r="CS29" s="67">
        <v>95</v>
      </c>
      <c r="CT29" s="67">
        <v>146</v>
      </c>
      <c r="CU29" s="67">
        <v>13</v>
      </c>
      <c r="CV29" s="67">
        <v>24</v>
      </c>
      <c r="CW29" s="68">
        <v>37</v>
      </c>
    </row>
    <row r="30" spans="1:101" s="60" customFormat="1" ht="18" customHeight="1" x14ac:dyDescent="0.15">
      <c r="A30" s="61"/>
      <c r="B30" s="62" t="s">
        <v>70</v>
      </c>
      <c r="C30" s="63">
        <v>873</v>
      </c>
      <c r="D30" s="64">
        <v>2400</v>
      </c>
      <c r="E30" s="65">
        <v>3273</v>
      </c>
      <c r="F30" s="63">
        <v>547</v>
      </c>
      <c r="G30" s="64">
        <v>1565</v>
      </c>
      <c r="H30" s="65">
        <v>2112</v>
      </c>
      <c r="I30" s="66">
        <v>40</v>
      </c>
      <c r="J30" s="67">
        <v>119</v>
      </c>
      <c r="K30" s="67">
        <v>159</v>
      </c>
      <c r="L30" s="67">
        <v>59</v>
      </c>
      <c r="M30" s="67">
        <v>123</v>
      </c>
      <c r="N30" s="67">
        <v>182</v>
      </c>
      <c r="O30" s="67">
        <v>64</v>
      </c>
      <c r="P30" s="67">
        <v>175</v>
      </c>
      <c r="Q30" s="67">
        <v>239</v>
      </c>
      <c r="R30" s="67">
        <v>23</v>
      </c>
      <c r="S30" s="67">
        <v>57</v>
      </c>
      <c r="T30" s="67">
        <v>80</v>
      </c>
      <c r="U30" s="67">
        <v>18</v>
      </c>
      <c r="V30" s="67">
        <v>68</v>
      </c>
      <c r="W30" s="67">
        <v>86</v>
      </c>
      <c r="X30" s="67">
        <v>67</v>
      </c>
      <c r="Y30" s="67">
        <v>209</v>
      </c>
      <c r="Z30" s="67">
        <v>276</v>
      </c>
      <c r="AA30" s="67">
        <v>48</v>
      </c>
      <c r="AB30" s="67">
        <v>156</v>
      </c>
      <c r="AC30" s="67">
        <v>204</v>
      </c>
      <c r="AD30" s="67">
        <v>50</v>
      </c>
      <c r="AE30" s="67">
        <v>108</v>
      </c>
      <c r="AF30" s="67">
        <v>158</v>
      </c>
      <c r="AG30" s="67">
        <v>33</v>
      </c>
      <c r="AH30" s="67">
        <v>138</v>
      </c>
      <c r="AI30" s="67">
        <v>171</v>
      </c>
      <c r="AJ30" s="67">
        <v>37</v>
      </c>
      <c r="AK30" s="67">
        <v>94</v>
      </c>
      <c r="AL30" s="67">
        <v>131</v>
      </c>
      <c r="AM30" s="67">
        <v>11</v>
      </c>
      <c r="AN30" s="67">
        <v>45</v>
      </c>
      <c r="AO30" s="67">
        <v>56</v>
      </c>
      <c r="AP30" s="67">
        <v>18</v>
      </c>
      <c r="AQ30" s="67">
        <v>59</v>
      </c>
      <c r="AR30" s="67">
        <v>77</v>
      </c>
      <c r="AS30" s="67">
        <v>7</v>
      </c>
      <c r="AT30" s="67">
        <v>30</v>
      </c>
      <c r="AU30" s="67">
        <v>37</v>
      </c>
      <c r="AV30" s="67">
        <v>14</v>
      </c>
      <c r="AW30" s="67">
        <v>40</v>
      </c>
      <c r="AX30" s="67">
        <v>54</v>
      </c>
      <c r="AY30" s="67">
        <v>48</v>
      </c>
      <c r="AZ30" s="67">
        <v>100</v>
      </c>
      <c r="BA30" s="67">
        <v>148</v>
      </c>
      <c r="BB30" s="67">
        <v>10</v>
      </c>
      <c r="BC30" s="67">
        <v>44</v>
      </c>
      <c r="BD30" s="68">
        <v>54</v>
      </c>
      <c r="BE30" s="69">
        <v>98</v>
      </c>
      <c r="BF30" s="67">
        <v>229</v>
      </c>
      <c r="BG30" s="68">
        <v>327</v>
      </c>
      <c r="BH30" s="69">
        <v>41</v>
      </c>
      <c r="BI30" s="67">
        <v>118</v>
      </c>
      <c r="BJ30" s="68">
        <v>159</v>
      </c>
      <c r="BK30" s="69">
        <v>54</v>
      </c>
      <c r="BL30" s="67">
        <v>140</v>
      </c>
      <c r="BM30" s="68">
        <v>194</v>
      </c>
      <c r="BN30" s="69">
        <v>69</v>
      </c>
      <c r="BO30" s="67">
        <v>167</v>
      </c>
      <c r="BP30" s="68">
        <v>236</v>
      </c>
      <c r="BQ30" s="66">
        <v>10</v>
      </c>
      <c r="BR30" s="67">
        <v>13</v>
      </c>
      <c r="BS30" s="67">
        <v>23</v>
      </c>
      <c r="BT30" s="67">
        <v>15</v>
      </c>
      <c r="BU30" s="67">
        <v>35</v>
      </c>
      <c r="BV30" s="67">
        <v>50</v>
      </c>
      <c r="BW30" s="67">
        <v>23</v>
      </c>
      <c r="BX30" s="67">
        <v>55</v>
      </c>
      <c r="BY30" s="67">
        <v>78</v>
      </c>
      <c r="BZ30" s="67">
        <v>15</v>
      </c>
      <c r="CA30" s="67">
        <v>50</v>
      </c>
      <c r="CB30" s="67">
        <v>65</v>
      </c>
      <c r="CC30" s="67">
        <v>6</v>
      </c>
      <c r="CD30" s="67">
        <v>14</v>
      </c>
      <c r="CE30" s="68">
        <v>20</v>
      </c>
      <c r="CF30" s="69">
        <v>64</v>
      </c>
      <c r="CG30" s="67">
        <v>181</v>
      </c>
      <c r="CH30" s="68">
        <v>245</v>
      </c>
      <c r="CI30" s="66">
        <v>4</v>
      </c>
      <c r="CJ30" s="67">
        <v>32</v>
      </c>
      <c r="CK30" s="67">
        <v>36</v>
      </c>
      <c r="CL30" s="67">
        <v>16</v>
      </c>
      <c r="CM30" s="67">
        <v>44</v>
      </c>
      <c r="CN30" s="67">
        <v>60</v>
      </c>
      <c r="CO30" s="67">
        <v>16</v>
      </c>
      <c r="CP30" s="67">
        <v>49</v>
      </c>
      <c r="CQ30" s="67">
        <v>65</v>
      </c>
      <c r="CR30" s="67">
        <v>23</v>
      </c>
      <c r="CS30" s="67">
        <v>44</v>
      </c>
      <c r="CT30" s="67">
        <v>67</v>
      </c>
      <c r="CU30" s="67">
        <v>5</v>
      </c>
      <c r="CV30" s="67">
        <v>12</v>
      </c>
      <c r="CW30" s="68">
        <v>17</v>
      </c>
    </row>
    <row r="31" spans="1:101" s="60" customFormat="1" ht="18" customHeight="1" x14ac:dyDescent="0.15">
      <c r="A31" s="61"/>
      <c r="B31" s="62" t="s">
        <v>71</v>
      </c>
      <c r="C31" s="63">
        <v>182</v>
      </c>
      <c r="D31" s="64">
        <v>801</v>
      </c>
      <c r="E31" s="65">
        <v>983</v>
      </c>
      <c r="F31" s="63">
        <v>117</v>
      </c>
      <c r="G31" s="64">
        <v>517</v>
      </c>
      <c r="H31" s="65">
        <v>634</v>
      </c>
      <c r="I31" s="66">
        <v>14</v>
      </c>
      <c r="J31" s="67">
        <v>36</v>
      </c>
      <c r="K31" s="67">
        <v>50</v>
      </c>
      <c r="L31" s="67">
        <v>11</v>
      </c>
      <c r="M31" s="67">
        <v>49</v>
      </c>
      <c r="N31" s="67">
        <v>60</v>
      </c>
      <c r="O31" s="67">
        <v>7</v>
      </c>
      <c r="P31" s="67">
        <v>56</v>
      </c>
      <c r="Q31" s="67">
        <v>63</v>
      </c>
      <c r="R31" s="67">
        <v>7</v>
      </c>
      <c r="S31" s="67">
        <v>23</v>
      </c>
      <c r="T31" s="67">
        <v>30</v>
      </c>
      <c r="U31" s="67">
        <v>5</v>
      </c>
      <c r="V31" s="67">
        <v>13</v>
      </c>
      <c r="W31" s="67">
        <v>18</v>
      </c>
      <c r="X31" s="67">
        <v>15</v>
      </c>
      <c r="Y31" s="67">
        <v>64</v>
      </c>
      <c r="Z31" s="67">
        <v>79</v>
      </c>
      <c r="AA31" s="67">
        <v>12</v>
      </c>
      <c r="AB31" s="67">
        <v>43</v>
      </c>
      <c r="AC31" s="67">
        <v>55</v>
      </c>
      <c r="AD31" s="67">
        <v>11</v>
      </c>
      <c r="AE31" s="67">
        <v>43</v>
      </c>
      <c r="AF31" s="67">
        <v>54</v>
      </c>
      <c r="AG31" s="67">
        <v>8</v>
      </c>
      <c r="AH31" s="67">
        <v>47</v>
      </c>
      <c r="AI31" s="67">
        <v>55</v>
      </c>
      <c r="AJ31" s="67">
        <v>5</v>
      </c>
      <c r="AK31" s="67">
        <v>36</v>
      </c>
      <c r="AL31" s="67">
        <v>41</v>
      </c>
      <c r="AM31" s="67">
        <v>4</v>
      </c>
      <c r="AN31" s="67">
        <v>14</v>
      </c>
      <c r="AO31" s="67">
        <v>18</v>
      </c>
      <c r="AP31" s="67">
        <v>1</v>
      </c>
      <c r="AQ31" s="67">
        <v>14</v>
      </c>
      <c r="AR31" s="67">
        <v>15</v>
      </c>
      <c r="AS31" s="67">
        <v>3</v>
      </c>
      <c r="AT31" s="67">
        <v>16</v>
      </c>
      <c r="AU31" s="67">
        <v>19</v>
      </c>
      <c r="AV31" s="67">
        <v>3</v>
      </c>
      <c r="AW31" s="67">
        <v>17</v>
      </c>
      <c r="AX31" s="67">
        <v>20</v>
      </c>
      <c r="AY31" s="67">
        <v>7</v>
      </c>
      <c r="AZ31" s="67">
        <v>30</v>
      </c>
      <c r="BA31" s="67">
        <v>37</v>
      </c>
      <c r="BB31" s="67">
        <v>4</v>
      </c>
      <c r="BC31" s="67">
        <v>16</v>
      </c>
      <c r="BD31" s="68">
        <v>20</v>
      </c>
      <c r="BE31" s="69">
        <v>13</v>
      </c>
      <c r="BF31" s="67">
        <v>86</v>
      </c>
      <c r="BG31" s="68">
        <v>99</v>
      </c>
      <c r="BH31" s="69">
        <v>7</v>
      </c>
      <c r="BI31" s="67">
        <v>35</v>
      </c>
      <c r="BJ31" s="68">
        <v>42</v>
      </c>
      <c r="BK31" s="69">
        <v>8</v>
      </c>
      <c r="BL31" s="67">
        <v>41</v>
      </c>
      <c r="BM31" s="68">
        <v>49</v>
      </c>
      <c r="BN31" s="69">
        <v>17</v>
      </c>
      <c r="BO31" s="67">
        <v>55</v>
      </c>
      <c r="BP31" s="68">
        <v>72</v>
      </c>
      <c r="BQ31" s="66">
        <v>1</v>
      </c>
      <c r="BR31" s="67">
        <v>4</v>
      </c>
      <c r="BS31" s="67">
        <v>5</v>
      </c>
      <c r="BT31" s="67">
        <v>2</v>
      </c>
      <c r="BU31" s="67">
        <v>12</v>
      </c>
      <c r="BV31" s="67">
        <v>14</v>
      </c>
      <c r="BW31" s="67">
        <v>8</v>
      </c>
      <c r="BX31" s="67">
        <v>19</v>
      </c>
      <c r="BY31" s="67">
        <v>27</v>
      </c>
      <c r="BZ31" s="67">
        <v>5</v>
      </c>
      <c r="CA31" s="67">
        <v>17</v>
      </c>
      <c r="CB31" s="67">
        <v>22</v>
      </c>
      <c r="CC31" s="67">
        <v>1</v>
      </c>
      <c r="CD31" s="67">
        <v>3</v>
      </c>
      <c r="CE31" s="68">
        <v>4</v>
      </c>
      <c r="CF31" s="69">
        <v>20</v>
      </c>
      <c r="CG31" s="67">
        <v>67</v>
      </c>
      <c r="CH31" s="68">
        <v>87</v>
      </c>
      <c r="CI31" s="66">
        <v>2</v>
      </c>
      <c r="CJ31" s="67">
        <v>7</v>
      </c>
      <c r="CK31" s="67">
        <v>9</v>
      </c>
      <c r="CL31" s="67">
        <v>5</v>
      </c>
      <c r="CM31" s="67">
        <v>14</v>
      </c>
      <c r="CN31" s="67">
        <v>19</v>
      </c>
      <c r="CO31" s="67">
        <v>4</v>
      </c>
      <c r="CP31" s="67">
        <v>24</v>
      </c>
      <c r="CQ31" s="67">
        <v>28</v>
      </c>
      <c r="CR31" s="67">
        <v>7</v>
      </c>
      <c r="CS31" s="67">
        <v>17</v>
      </c>
      <c r="CT31" s="67">
        <v>24</v>
      </c>
      <c r="CU31" s="67">
        <v>2</v>
      </c>
      <c r="CV31" s="67">
        <v>5</v>
      </c>
      <c r="CW31" s="68">
        <v>7</v>
      </c>
    </row>
    <row r="32" spans="1:101" s="60" customFormat="1" ht="18" customHeight="1" thickBot="1" x14ac:dyDescent="0.2">
      <c r="A32" s="61"/>
      <c r="B32" s="70" t="s">
        <v>72</v>
      </c>
      <c r="C32" s="71">
        <v>17</v>
      </c>
      <c r="D32" s="72">
        <v>152</v>
      </c>
      <c r="E32" s="73">
        <v>169</v>
      </c>
      <c r="F32" s="74">
        <v>11</v>
      </c>
      <c r="G32" s="75">
        <v>105</v>
      </c>
      <c r="H32" s="73">
        <v>116</v>
      </c>
      <c r="I32" s="76">
        <v>0</v>
      </c>
      <c r="J32" s="77">
        <v>9</v>
      </c>
      <c r="K32" s="77">
        <v>9</v>
      </c>
      <c r="L32" s="77">
        <v>1</v>
      </c>
      <c r="M32" s="77">
        <v>14</v>
      </c>
      <c r="N32" s="77">
        <v>15</v>
      </c>
      <c r="O32" s="77">
        <v>1</v>
      </c>
      <c r="P32" s="77">
        <v>17</v>
      </c>
      <c r="Q32" s="77">
        <v>18</v>
      </c>
      <c r="R32" s="77">
        <v>0</v>
      </c>
      <c r="S32" s="77">
        <v>3</v>
      </c>
      <c r="T32" s="77">
        <v>3</v>
      </c>
      <c r="U32" s="77">
        <v>1</v>
      </c>
      <c r="V32" s="77">
        <v>4</v>
      </c>
      <c r="W32" s="77">
        <v>5</v>
      </c>
      <c r="X32" s="77">
        <v>2</v>
      </c>
      <c r="Y32" s="77">
        <v>14</v>
      </c>
      <c r="Z32" s="77">
        <v>16</v>
      </c>
      <c r="AA32" s="77">
        <v>2</v>
      </c>
      <c r="AB32" s="77">
        <v>11</v>
      </c>
      <c r="AC32" s="77">
        <v>13</v>
      </c>
      <c r="AD32" s="77">
        <v>1</v>
      </c>
      <c r="AE32" s="77">
        <v>4</v>
      </c>
      <c r="AF32" s="77">
        <v>5</v>
      </c>
      <c r="AG32" s="77">
        <v>1</v>
      </c>
      <c r="AH32" s="77">
        <v>7</v>
      </c>
      <c r="AI32" s="77">
        <v>8</v>
      </c>
      <c r="AJ32" s="77">
        <v>0</v>
      </c>
      <c r="AK32" s="77">
        <v>2</v>
      </c>
      <c r="AL32" s="77">
        <v>2</v>
      </c>
      <c r="AM32" s="77">
        <v>0</v>
      </c>
      <c r="AN32" s="77">
        <v>2</v>
      </c>
      <c r="AO32" s="77">
        <v>2</v>
      </c>
      <c r="AP32" s="77">
        <v>0</v>
      </c>
      <c r="AQ32" s="77">
        <v>5</v>
      </c>
      <c r="AR32" s="77">
        <v>5</v>
      </c>
      <c r="AS32" s="77">
        <v>0</v>
      </c>
      <c r="AT32" s="77">
        <v>1</v>
      </c>
      <c r="AU32" s="77">
        <v>1</v>
      </c>
      <c r="AV32" s="77">
        <v>1</v>
      </c>
      <c r="AW32" s="77">
        <v>3</v>
      </c>
      <c r="AX32" s="77">
        <v>4</v>
      </c>
      <c r="AY32" s="77">
        <v>1</v>
      </c>
      <c r="AZ32" s="77">
        <v>6</v>
      </c>
      <c r="BA32" s="77">
        <v>7</v>
      </c>
      <c r="BB32" s="77">
        <v>0</v>
      </c>
      <c r="BC32" s="77">
        <v>3</v>
      </c>
      <c r="BD32" s="78">
        <v>3</v>
      </c>
      <c r="BE32" s="79">
        <v>1</v>
      </c>
      <c r="BF32" s="77">
        <v>14</v>
      </c>
      <c r="BG32" s="78">
        <v>15</v>
      </c>
      <c r="BH32" s="79">
        <v>0</v>
      </c>
      <c r="BI32" s="77">
        <v>7</v>
      </c>
      <c r="BJ32" s="78">
        <v>7</v>
      </c>
      <c r="BK32" s="79">
        <v>2</v>
      </c>
      <c r="BL32" s="77">
        <v>6</v>
      </c>
      <c r="BM32" s="78">
        <v>8</v>
      </c>
      <c r="BN32" s="79">
        <v>2</v>
      </c>
      <c r="BO32" s="77">
        <v>7</v>
      </c>
      <c r="BP32" s="78">
        <v>9</v>
      </c>
      <c r="BQ32" s="76">
        <v>0</v>
      </c>
      <c r="BR32" s="77">
        <v>1</v>
      </c>
      <c r="BS32" s="77">
        <v>1</v>
      </c>
      <c r="BT32" s="77">
        <v>0</v>
      </c>
      <c r="BU32" s="77">
        <v>2</v>
      </c>
      <c r="BV32" s="77">
        <v>2</v>
      </c>
      <c r="BW32" s="77">
        <v>2</v>
      </c>
      <c r="BX32" s="77">
        <v>3</v>
      </c>
      <c r="BY32" s="77">
        <v>5</v>
      </c>
      <c r="BZ32" s="77">
        <v>0</v>
      </c>
      <c r="CA32" s="77">
        <v>1</v>
      </c>
      <c r="CB32" s="77">
        <v>1</v>
      </c>
      <c r="CC32" s="77">
        <v>0</v>
      </c>
      <c r="CD32" s="77">
        <v>0</v>
      </c>
      <c r="CE32" s="78">
        <v>0</v>
      </c>
      <c r="CF32" s="79">
        <v>1</v>
      </c>
      <c r="CG32" s="77">
        <v>13</v>
      </c>
      <c r="CH32" s="78">
        <v>14</v>
      </c>
      <c r="CI32" s="76">
        <v>1</v>
      </c>
      <c r="CJ32" s="77">
        <v>0</v>
      </c>
      <c r="CK32" s="77">
        <v>1</v>
      </c>
      <c r="CL32" s="77">
        <v>0</v>
      </c>
      <c r="CM32" s="77">
        <v>0</v>
      </c>
      <c r="CN32" s="77">
        <v>0</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23629</v>
      </c>
      <c r="D33" s="83">
        <v>32490</v>
      </c>
      <c r="E33" s="84">
        <v>56119</v>
      </c>
      <c r="F33" s="82">
        <v>16168</v>
      </c>
      <c r="G33" s="83">
        <v>22303</v>
      </c>
      <c r="H33" s="84">
        <v>38471</v>
      </c>
      <c r="I33" s="85">
        <v>887</v>
      </c>
      <c r="J33" s="86">
        <v>1331</v>
      </c>
      <c r="K33" s="86">
        <v>2218</v>
      </c>
      <c r="L33" s="86">
        <v>1116</v>
      </c>
      <c r="M33" s="86">
        <v>1705</v>
      </c>
      <c r="N33" s="86">
        <v>2821</v>
      </c>
      <c r="O33" s="86">
        <v>1387</v>
      </c>
      <c r="P33" s="86">
        <v>2174</v>
      </c>
      <c r="Q33" s="86">
        <v>3561</v>
      </c>
      <c r="R33" s="86">
        <v>542</v>
      </c>
      <c r="S33" s="86">
        <v>727</v>
      </c>
      <c r="T33" s="86">
        <v>1269</v>
      </c>
      <c r="U33" s="86">
        <v>742</v>
      </c>
      <c r="V33" s="86">
        <v>942</v>
      </c>
      <c r="W33" s="86">
        <v>1684</v>
      </c>
      <c r="X33" s="86">
        <v>2488</v>
      </c>
      <c r="Y33" s="86">
        <v>3219</v>
      </c>
      <c r="Z33" s="86">
        <v>5707</v>
      </c>
      <c r="AA33" s="86">
        <v>1774</v>
      </c>
      <c r="AB33" s="86">
        <v>2356</v>
      </c>
      <c r="AC33" s="86">
        <v>4130</v>
      </c>
      <c r="AD33" s="86">
        <v>1455</v>
      </c>
      <c r="AE33" s="86">
        <v>1992</v>
      </c>
      <c r="AF33" s="86">
        <v>3447</v>
      </c>
      <c r="AG33" s="86">
        <v>1458</v>
      </c>
      <c r="AH33" s="86">
        <v>1999</v>
      </c>
      <c r="AI33" s="86">
        <v>3457</v>
      </c>
      <c r="AJ33" s="86">
        <v>1352</v>
      </c>
      <c r="AK33" s="86">
        <v>1799</v>
      </c>
      <c r="AL33" s="86">
        <v>3151</v>
      </c>
      <c r="AM33" s="86">
        <v>359</v>
      </c>
      <c r="AN33" s="86">
        <v>508</v>
      </c>
      <c r="AO33" s="86">
        <v>867</v>
      </c>
      <c r="AP33" s="86">
        <v>471</v>
      </c>
      <c r="AQ33" s="86">
        <v>632</v>
      </c>
      <c r="AR33" s="86">
        <v>1103</v>
      </c>
      <c r="AS33" s="86">
        <v>246</v>
      </c>
      <c r="AT33" s="86">
        <v>354</v>
      </c>
      <c r="AU33" s="86">
        <v>600</v>
      </c>
      <c r="AV33" s="86">
        <v>425</v>
      </c>
      <c r="AW33" s="86">
        <v>581</v>
      </c>
      <c r="AX33" s="86">
        <v>1006</v>
      </c>
      <c r="AY33" s="86">
        <v>1055</v>
      </c>
      <c r="AZ33" s="86">
        <v>1392</v>
      </c>
      <c r="BA33" s="86">
        <v>2447</v>
      </c>
      <c r="BB33" s="86">
        <v>411</v>
      </c>
      <c r="BC33" s="86">
        <v>592</v>
      </c>
      <c r="BD33" s="87">
        <v>1003</v>
      </c>
      <c r="BE33" s="88">
        <v>2600</v>
      </c>
      <c r="BF33" s="86">
        <v>3480</v>
      </c>
      <c r="BG33" s="87">
        <v>6080</v>
      </c>
      <c r="BH33" s="88">
        <v>1194</v>
      </c>
      <c r="BI33" s="86">
        <v>1559</v>
      </c>
      <c r="BJ33" s="87">
        <v>2753</v>
      </c>
      <c r="BK33" s="88">
        <v>1193</v>
      </c>
      <c r="BL33" s="86">
        <v>1650</v>
      </c>
      <c r="BM33" s="87">
        <v>2843</v>
      </c>
      <c r="BN33" s="88">
        <v>1237</v>
      </c>
      <c r="BO33" s="86">
        <v>1694</v>
      </c>
      <c r="BP33" s="87">
        <v>2931</v>
      </c>
      <c r="BQ33" s="85">
        <v>85</v>
      </c>
      <c r="BR33" s="86">
        <v>116</v>
      </c>
      <c r="BS33" s="86">
        <v>201</v>
      </c>
      <c r="BT33" s="86">
        <v>256</v>
      </c>
      <c r="BU33" s="86">
        <v>361</v>
      </c>
      <c r="BV33" s="86">
        <v>617</v>
      </c>
      <c r="BW33" s="86">
        <v>508</v>
      </c>
      <c r="BX33" s="86">
        <v>680</v>
      </c>
      <c r="BY33" s="86">
        <v>1188</v>
      </c>
      <c r="BZ33" s="86">
        <v>314</v>
      </c>
      <c r="CA33" s="86">
        <v>433</v>
      </c>
      <c r="CB33" s="86">
        <v>747</v>
      </c>
      <c r="CC33" s="86">
        <v>74</v>
      </c>
      <c r="CD33" s="86">
        <v>104</v>
      </c>
      <c r="CE33" s="87">
        <v>178</v>
      </c>
      <c r="CF33" s="88">
        <v>1237</v>
      </c>
      <c r="CG33" s="86">
        <v>1804</v>
      </c>
      <c r="CH33" s="87">
        <v>3041</v>
      </c>
      <c r="CI33" s="85">
        <v>173</v>
      </c>
      <c r="CJ33" s="86">
        <v>264</v>
      </c>
      <c r="CK33" s="86">
        <v>437</v>
      </c>
      <c r="CL33" s="86">
        <v>227</v>
      </c>
      <c r="CM33" s="86">
        <v>344</v>
      </c>
      <c r="CN33" s="86">
        <v>571</v>
      </c>
      <c r="CO33" s="86">
        <v>260</v>
      </c>
      <c r="CP33" s="86">
        <v>398</v>
      </c>
      <c r="CQ33" s="86">
        <v>658</v>
      </c>
      <c r="CR33" s="86">
        <v>477</v>
      </c>
      <c r="CS33" s="86">
        <v>653</v>
      </c>
      <c r="CT33" s="86">
        <v>1130</v>
      </c>
      <c r="CU33" s="86">
        <v>100</v>
      </c>
      <c r="CV33" s="86">
        <v>145</v>
      </c>
      <c r="CW33" s="87">
        <v>245</v>
      </c>
    </row>
    <row r="34" spans="1:101" s="50" customFormat="1" ht="18" customHeight="1" thickBot="1" x14ac:dyDescent="0.2">
      <c r="A34" s="89"/>
      <c r="B34" s="90" t="s">
        <v>73</v>
      </c>
      <c r="C34" s="91">
        <v>25.971642119147063</v>
      </c>
      <c r="D34" s="92">
        <v>32.51471118049718</v>
      </c>
      <c r="E34" s="93">
        <v>29.396450572015254</v>
      </c>
      <c r="F34" s="91">
        <v>24.523350877459084</v>
      </c>
      <c r="G34" s="92">
        <v>30.741133823103752</v>
      </c>
      <c r="H34" s="93">
        <v>27.780906990179087</v>
      </c>
      <c r="I34" s="94">
        <v>24.129488574537543</v>
      </c>
      <c r="J34" s="92">
        <v>33.459024635495219</v>
      </c>
      <c r="K34" s="92">
        <v>28.978311993728767</v>
      </c>
      <c r="L34" s="92">
        <v>22.173653884363205</v>
      </c>
      <c r="M34" s="92">
        <v>29.026217228464418</v>
      </c>
      <c r="N34" s="92">
        <v>25.864123957091778</v>
      </c>
      <c r="O34" s="92">
        <v>23.697249273876643</v>
      </c>
      <c r="P34" s="92">
        <v>32.09329790374963</v>
      </c>
      <c r="Q34" s="92">
        <v>28.201473033974818</v>
      </c>
      <c r="R34" s="92">
        <v>36.327077747989279</v>
      </c>
      <c r="S34" s="92">
        <v>47.085492227979273</v>
      </c>
      <c r="T34" s="92">
        <v>41.798418972332016</v>
      </c>
      <c r="U34" s="92">
        <v>36.23046875</v>
      </c>
      <c r="V34" s="92">
        <v>43.072702331961594</v>
      </c>
      <c r="W34" s="92">
        <v>39.763872491145221</v>
      </c>
      <c r="X34" s="92">
        <v>22.356006829005302</v>
      </c>
      <c r="Y34" s="92">
        <v>26.689329243014676</v>
      </c>
      <c r="Z34" s="92">
        <v>24.609745579991376</v>
      </c>
      <c r="AA34" s="92">
        <v>27.246198740592842</v>
      </c>
      <c r="AB34" s="92">
        <v>32.036986673918953</v>
      </c>
      <c r="AC34" s="92">
        <v>29.787234042553191</v>
      </c>
      <c r="AD34" s="92">
        <v>20.950323974082075</v>
      </c>
      <c r="AE34" s="92">
        <v>25.567963034270313</v>
      </c>
      <c r="AF34" s="92">
        <v>23.391693811074919</v>
      </c>
      <c r="AG34" s="92">
        <v>18.134328358208958</v>
      </c>
      <c r="AH34" s="92">
        <v>23.794786334960126</v>
      </c>
      <c r="AI34" s="92">
        <v>21.026701538835837</v>
      </c>
      <c r="AJ34" s="92">
        <v>20.336943441636581</v>
      </c>
      <c r="AK34" s="92">
        <v>25.136230264077124</v>
      </c>
      <c r="AL34" s="92">
        <v>22.825063382832308</v>
      </c>
      <c r="AM34" s="92">
        <v>33.426443202979513</v>
      </c>
      <c r="AN34" s="92">
        <v>43.234042553191486</v>
      </c>
      <c r="AO34" s="92">
        <v>38.550466874166297</v>
      </c>
      <c r="AP34" s="92">
        <v>39.022369511184756</v>
      </c>
      <c r="AQ34" s="92">
        <v>49.375</v>
      </c>
      <c r="AR34" s="92">
        <v>44.350623240852435</v>
      </c>
      <c r="AS34" s="92">
        <v>40.594059405940598</v>
      </c>
      <c r="AT34" s="92">
        <v>51.906158357771261</v>
      </c>
      <c r="AU34" s="92">
        <v>46.58385093167702</v>
      </c>
      <c r="AV34" s="92">
        <v>39.719626168224295</v>
      </c>
      <c r="AW34" s="92">
        <v>49.195596951735816</v>
      </c>
      <c r="AX34" s="92">
        <v>44.691248334073748</v>
      </c>
      <c r="AY34" s="92">
        <v>32.203907203907207</v>
      </c>
      <c r="AZ34" s="92">
        <v>38.389409817981246</v>
      </c>
      <c r="BA34" s="92">
        <v>35.453491741524196</v>
      </c>
      <c r="BB34" s="92">
        <v>31.112793338380012</v>
      </c>
      <c r="BC34" s="92">
        <v>39.838492597577392</v>
      </c>
      <c r="BD34" s="93">
        <v>35.732098325614537</v>
      </c>
      <c r="BE34" s="96">
        <v>20.6710128796311</v>
      </c>
      <c r="BF34" s="97">
        <v>26.556776556776558</v>
      </c>
      <c r="BG34" s="98">
        <v>23.674168678451835</v>
      </c>
      <c r="BH34" s="91">
        <v>39.523336643495533</v>
      </c>
      <c r="BI34" s="92">
        <v>45.518248175182478</v>
      </c>
      <c r="BJ34" s="93">
        <v>42.708656531182129</v>
      </c>
      <c r="BK34" s="91">
        <v>26.808988764044944</v>
      </c>
      <c r="BL34" s="92">
        <v>33.326600686729954</v>
      </c>
      <c r="BM34" s="93">
        <v>30.241463674077224</v>
      </c>
      <c r="BN34" s="91">
        <v>48.094867807153967</v>
      </c>
      <c r="BO34" s="92">
        <v>56.410256410256409</v>
      </c>
      <c r="BP34" s="93">
        <v>52.573991031390136</v>
      </c>
      <c r="BQ34" s="94">
        <v>59.859154929577464</v>
      </c>
      <c r="BR34" s="92">
        <v>70.731707317073173</v>
      </c>
      <c r="BS34" s="92">
        <v>65.686274509803923</v>
      </c>
      <c r="BT34" s="92">
        <v>47.850467289719631</v>
      </c>
      <c r="BU34" s="92">
        <v>57.392686804451507</v>
      </c>
      <c r="BV34" s="92">
        <v>53.006872852233677</v>
      </c>
      <c r="BW34" s="92">
        <v>44.097222222222221</v>
      </c>
      <c r="BX34" s="92">
        <v>50.221565731166919</v>
      </c>
      <c r="BY34" s="92">
        <v>47.406225059856347</v>
      </c>
      <c r="BZ34" s="92">
        <v>51.223491027732457</v>
      </c>
      <c r="CA34" s="92">
        <v>61.071932299012701</v>
      </c>
      <c r="CB34" s="92">
        <v>56.505295007564293</v>
      </c>
      <c r="CC34" s="92">
        <v>56.92307692307692</v>
      </c>
      <c r="CD34" s="92">
        <v>70.748299319727892</v>
      </c>
      <c r="CE34" s="93">
        <v>64.259927797833939</v>
      </c>
      <c r="CF34" s="91">
        <v>50.905349794238688</v>
      </c>
      <c r="CG34" s="92">
        <v>62.422145328719722</v>
      </c>
      <c r="CH34" s="93">
        <v>57.161654135338345</v>
      </c>
      <c r="CI34" s="94">
        <v>49.287749287749286</v>
      </c>
      <c r="CJ34" s="92">
        <v>61.252900232018561</v>
      </c>
      <c r="CK34" s="92">
        <v>55.882352941176471</v>
      </c>
      <c r="CL34" s="92">
        <v>53.664302600472816</v>
      </c>
      <c r="CM34" s="92">
        <v>68.937875751503014</v>
      </c>
      <c r="CN34" s="92">
        <v>61.930585683297181</v>
      </c>
      <c r="CO34" s="92">
        <v>49.904030710172741</v>
      </c>
      <c r="CP34" s="92">
        <v>64.820846905537451</v>
      </c>
      <c r="CQ34" s="92">
        <v>57.973568281938327</v>
      </c>
      <c r="CR34" s="92">
        <v>48.773006134969329</v>
      </c>
      <c r="CS34" s="92">
        <v>57.280701754385966</v>
      </c>
      <c r="CT34" s="92">
        <v>53.352219074598686</v>
      </c>
      <c r="CU34" s="92">
        <v>63.694267515923563</v>
      </c>
      <c r="CV34" s="92">
        <v>70.388349514563103</v>
      </c>
      <c r="CW34" s="93">
        <v>67.493112947658403</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66.407550344777135</v>
      </c>
      <c r="D39" s="108">
        <v>80.606213964248923</v>
      </c>
      <c r="E39" s="109">
        <v>73.549090909090907</v>
      </c>
      <c r="F39" s="107">
        <v>63.49816486459676</v>
      </c>
      <c r="G39" s="108">
        <v>75.992140500679213</v>
      </c>
      <c r="H39" s="109">
        <v>69.814097218815903</v>
      </c>
      <c r="I39" s="110">
        <v>64.180437695399732</v>
      </c>
      <c r="J39" s="111">
        <v>84.67966573816156</v>
      </c>
      <c r="K39" s="111">
        <v>74.231732301388575</v>
      </c>
      <c r="L39" s="111">
        <v>62.459651387992253</v>
      </c>
      <c r="M39" s="111">
        <v>76.981018379029834</v>
      </c>
      <c r="N39" s="111">
        <v>69.970391148511766</v>
      </c>
      <c r="O39" s="111">
        <v>60.444078947368418</v>
      </c>
      <c r="P39" s="111">
        <v>79.634049323786797</v>
      </c>
      <c r="Q39" s="111">
        <v>70.19813991103922</v>
      </c>
      <c r="R39" s="111">
        <v>82.396088019559897</v>
      </c>
      <c r="S39" s="111">
        <v>118.69688385269122</v>
      </c>
      <c r="T39" s="111">
        <v>99.212598425196859</v>
      </c>
      <c r="U39" s="111">
        <v>84.837545126353788</v>
      </c>
      <c r="V39" s="111">
        <v>107.88973384030417</v>
      </c>
      <c r="W39" s="111">
        <v>96.06481481481481</v>
      </c>
      <c r="X39" s="111">
        <v>62.206675411747561</v>
      </c>
      <c r="Y39" s="111">
        <v>67.910343867464846</v>
      </c>
      <c r="Z39" s="111">
        <v>65.123896325833101</v>
      </c>
      <c r="AA39" s="111">
        <v>72.11208035950304</v>
      </c>
      <c r="AB39" s="111">
        <v>77.333011815770433</v>
      </c>
      <c r="AC39" s="111">
        <v>74.842370744010083</v>
      </c>
      <c r="AD39" s="111">
        <v>57.518711726014971</v>
      </c>
      <c r="AE39" s="111">
        <v>66.759417808219183</v>
      </c>
      <c r="AF39" s="111">
        <v>62.272877436405679</v>
      </c>
      <c r="AG39" s="111">
        <v>48.175451529671946</v>
      </c>
      <c r="AH39" s="111">
        <v>58.27053504144687</v>
      </c>
      <c r="AI39" s="111">
        <v>53.167505123905343</v>
      </c>
      <c r="AJ39" s="111">
        <v>57.311878845243726</v>
      </c>
      <c r="AK39" s="111">
        <v>63.850732600732599</v>
      </c>
      <c r="AL39" s="111">
        <v>60.63532697230626</v>
      </c>
      <c r="AM39" s="111">
        <v>71.84</v>
      </c>
      <c r="AN39" s="111">
        <v>106.14035087719299</v>
      </c>
      <c r="AO39" s="111">
        <v>88.20083682008368</v>
      </c>
      <c r="AP39" s="111">
        <v>88.59375</v>
      </c>
      <c r="AQ39" s="111">
        <v>129.39068100358423</v>
      </c>
      <c r="AR39" s="111">
        <v>107.59599332220367</v>
      </c>
      <c r="AS39" s="111">
        <v>100.66225165562915</v>
      </c>
      <c r="AT39" s="111">
        <v>141.84397163120568</v>
      </c>
      <c r="AU39" s="111">
        <v>120.54794520547945</v>
      </c>
      <c r="AV39" s="111">
        <v>89.380530973451329</v>
      </c>
      <c r="AW39" s="111">
        <v>119.5167286245353</v>
      </c>
      <c r="AX39" s="111">
        <v>104.07978241160471</v>
      </c>
      <c r="AY39" s="111">
        <v>80.098955470038476</v>
      </c>
      <c r="AZ39" s="111">
        <v>96.531165311653112</v>
      </c>
      <c r="BA39" s="111">
        <v>88.373362445414855</v>
      </c>
      <c r="BB39" s="111">
        <v>74.504623513870541</v>
      </c>
      <c r="BC39" s="111">
        <v>97.86950732356857</v>
      </c>
      <c r="BD39" s="112">
        <v>86.140583554376661</v>
      </c>
      <c r="BE39" s="107">
        <v>56.950336910406783</v>
      </c>
      <c r="BF39" s="108">
        <v>68.043087971274687</v>
      </c>
      <c r="BG39" s="109">
        <v>62.420946116873267</v>
      </c>
      <c r="BH39" s="107">
        <v>94.276527331189712</v>
      </c>
      <c r="BI39" s="108">
        <v>112.99751243781095</v>
      </c>
      <c r="BJ39" s="109">
        <v>103.79386658235852</v>
      </c>
      <c r="BK39" s="107">
        <v>74.646781789638922</v>
      </c>
      <c r="BL39" s="108">
        <v>89.475698430922307</v>
      </c>
      <c r="BM39" s="109">
        <v>82.154621197442353</v>
      </c>
      <c r="BN39" s="107">
        <v>119.82905982905983</v>
      </c>
      <c r="BO39" s="108">
        <v>170.29702970297029</v>
      </c>
      <c r="BP39" s="109">
        <v>144.41034633932486</v>
      </c>
      <c r="BQ39" s="110">
        <v>167.9245283018868</v>
      </c>
      <c r="BR39" s="111">
        <v>264.44444444444446</v>
      </c>
      <c r="BS39" s="111">
        <v>212.24489795918367</v>
      </c>
      <c r="BT39" s="111">
        <v>119.26229508196722</v>
      </c>
      <c r="BU39" s="111">
        <v>167.65957446808511</v>
      </c>
      <c r="BV39" s="111">
        <v>143.00626304801668</v>
      </c>
      <c r="BW39" s="111">
        <v>103.17460317460319</v>
      </c>
      <c r="BX39" s="111">
        <v>143.5251798561151</v>
      </c>
      <c r="BY39" s="111">
        <v>123.15227070347284</v>
      </c>
      <c r="BZ39" s="111">
        <v>136.67953667953668</v>
      </c>
      <c r="CA39" s="111">
        <v>202.99145299145297</v>
      </c>
      <c r="CB39" s="111">
        <v>168.15415821501014</v>
      </c>
      <c r="CC39" s="111">
        <v>176.59574468085106</v>
      </c>
      <c r="CD39" s="111">
        <v>258.53658536585368</v>
      </c>
      <c r="CE39" s="112">
        <v>214.77272727272728</v>
      </c>
      <c r="CF39" s="107">
        <v>128.81355932203388</v>
      </c>
      <c r="CG39" s="108">
        <v>197.01952723535456</v>
      </c>
      <c r="CH39" s="109">
        <v>161.42506142506144</v>
      </c>
      <c r="CI39" s="110">
        <v>132.45033112582783</v>
      </c>
      <c r="CJ39" s="111">
        <v>191.2162162162162</v>
      </c>
      <c r="CK39" s="111">
        <v>161.53846153846155</v>
      </c>
      <c r="CL39" s="111">
        <v>147.36842105263156</v>
      </c>
      <c r="CM39" s="111">
        <v>244.13793103448276</v>
      </c>
      <c r="CN39" s="111">
        <v>191.77215189873417</v>
      </c>
      <c r="CO39" s="111">
        <v>122.64957264957266</v>
      </c>
      <c r="CP39" s="111">
        <v>214.87179487179486</v>
      </c>
      <c r="CQ39" s="111">
        <v>164.56876456876458</v>
      </c>
      <c r="CR39" s="111">
        <v>117.81737193763919</v>
      </c>
      <c r="CS39" s="111">
        <v>166.97892271662764</v>
      </c>
      <c r="CT39" s="111">
        <v>141.7808219178082</v>
      </c>
      <c r="CU39" s="111">
        <v>175.43859649122805</v>
      </c>
      <c r="CV39" s="111">
        <v>255.17241379310346</v>
      </c>
      <c r="CW39" s="109">
        <v>215.65217391304347</v>
      </c>
    </row>
    <row r="40" spans="1:101" ht="18" customHeight="1" x14ac:dyDescent="0.15">
      <c r="B40" s="114" t="s">
        <v>79</v>
      </c>
      <c r="C40" s="115">
        <v>43.218773434784993</v>
      </c>
      <c r="D40" s="116">
        <v>58.723588844506303</v>
      </c>
      <c r="E40" s="117">
        <v>51.017272727272726</v>
      </c>
      <c r="F40" s="115">
        <v>40.095228647951593</v>
      </c>
      <c r="G40" s="116">
        <v>54.101979429458567</v>
      </c>
      <c r="H40" s="117">
        <v>47.175896404571546</v>
      </c>
      <c r="I40" s="118">
        <v>39.615899955337206</v>
      </c>
      <c r="J40" s="116">
        <v>61.792014856081714</v>
      </c>
      <c r="K40" s="116">
        <v>50.48941497837469</v>
      </c>
      <c r="L40" s="116">
        <v>36.023240800516461</v>
      </c>
      <c r="M40" s="116">
        <v>51.37089484784574</v>
      </c>
      <c r="N40" s="116">
        <v>43.961352657004831</v>
      </c>
      <c r="O40" s="116">
        <v>38.020833333333329</v>
      </c>
      <c r="P40" s="116">
        <v>57.650490586051447</v>
      </c>
      <c r="Q40" s="116">
        <v>47.998382531338457</v>
      </c>
      <c r="R40" s="116">
        <v>66.25916870415648</v>
      </c>
      <c r="S40" s="116">
        <v>102.97450424929178</v>
      </c>
      <c r="T40" s="116">
        <v>83.267716535433067</v>
      </c>
      <c r="U40" s="116">
        <v>66.967509025270758</v>
      </c>
      <c r="V40" s="116">
        <v>89.543726235741445</v>
      </c>
      <c r="W40" s="116">
        <v>77.962962962962962</v>
      </c>
      <c r="X40" s="116">
        <v>36.262935432152752</v>
      </c>
      <c r="Y40" s="116">
        <v>44.814144507865791</v>
      </c>
      <c r="Z40" s="116">
        <v>40.636570777556251</v>
      </c>
      <c r="AA40" s="116">
        <v>46.893999471319056</v>
      </c>
      <c r="AB40" s="116">
        <v>56.812153363877506</v>
      </c>
      <c r="AC40" s="116">
        <v>52.080706179066837</v>
      </c>
      <c r="AD40" s="116">
        <v>33.00068042640055</v>
      </c>
      <c r="AE40" s="116">
        <v>42.636986301369859</v>
      </c>
      <c r="AF40" s="116">
        <v>37.958374628344899</v>
      </c>
      <c r="AG40" s="116">
        <v>26.870622926649467</v>
      </c>
      <c r="AH40" s="116">
        <v>37.660135644310479</v>
      </c>
      <c r="AI40" s="116">
        <v>32.206074156884668</v>
      </c>
      <c r="AJ40" s="116">
        <v>31.992427827733081</v>
      </c>
      <c r="AK40" s="116">
        <v>41.185897435897431</v>
      </c>
      <c r="AL40" s="116">
        <v>36.66511519664882</v>
      </c>
      <c r="AM40" s="116">
        <v>57.440000000000005</v>
      </c>
      <c r="AN40" s="116">
        <v>89.122807017543863</v>
      </c>
      <c r="AO40" s="116">
        <v>72.55230125523012</v>
      </c>
      <c r="AP40" s="116">
        <v>73.59375</v>
      </c>
      <c r="AQ40" s="116">
        <v>113.26164874551972</v>
      </c>
      <c r="AR40" s="116">
        <v>92.070116861435721</v>
      </c>
      <c r="AS40" s="116">
        <v>81.456953642384107</v>
      </c>
      <c r="AT40" s="116">
        <v>125.53191489361701</v>
      </c>
      <c r="AU40" s="116">
        <v>102.73972602739727</v>
      </c>
      <c r="AV40" s="116">
        <v>75.221238938053091</v>
      </c>
      <c r="AW40" s="116">
        <v>107.99256505576209</v>
      </c>
      <c r="AX40" s="116">
        <v>91.205802357207617</v>
      </c>
      <c r="AY40" s="116">
        <v>57.998900494777352</v>
      </c>
      <c r="AZ40" s="116">
        <v>75.447154471544721</v>
      </c>
      <c r="BA40" s="116">
        <v>66.784934497816593</v>
      </c>
      <c r="BB40" s="116">
        <v>54.293262879788642</v>
      </c>
      <c r="BC40" s="116">
        <v>78.82822902796272</v>
      </c>
      <c r="BD40" s="117">
        <v>66.511936339522549</v>
      </c>
      <c r="BE40" s="115">
        <v>32.443224357374596</v>
      </c>
      <c r="BF40" s="116">
        <v>44.626827391638876</v>
      </c>
      <c r="BG40" s="117">
        <v>38.451808752845942</v>
      </c>
      <c r="BH40" s="115">
        <v>76.784565916398719</v>
      </c>
      <c r="BI40" s="116">
        <v>96.952736318407958</v>
      </c>
      <c r="BJ40" s="117">
        <v>87.037622510275057</v>
      </c>
      <c r="BK40" s="115">
        <v>46.821036106750391</v>
      </c>
      <c r="BL40" s="116">
        <v>63.145809414466136</v>
      </c>
      <c r="BM40" s="117">
        <v>55.086223600077503</v>
      </c>
      <c r="BN40" s="115">
        <v>105.72649572649573</v>
      </c>
      <c r="BO40" s="116">
        <v>152.47524752475249</v>
      </c>
      <c r="BP40" s="117">
        <v>128.49627356422621</v>
      </c>
      <c r="BQ40" s="118">
        <v>160.37735849056605</v>
      </c>
      <c r="BR40" s="116">
        <v>257.77777777777777</v>
      </c>
      <c r="BS40" s="116">
        <v>205.10204081632654</v>
      </c>
      <c r="BT40" s="116">
        <v>104.91803278688525</v>
      </c>
      <c r="BU40" s="116">
        <v>153.61702127659575</v>
      </c>
      <c r="BV40" s="116">
        <v>128.81002087682671</v>
      </c>
      <c r="BW40" s="116">
        <v>89.594356261022924</v>
      </c>
      <c r="BX40" s="116">
        <v>122.30215827338129</v>
      </c>
      <c r="BY40" s="116">
        <v>105.78806767586822</v>
      </c>
      <c r="BZ40" s="116">
        <v>121.23552123552123</v>
      </c>
      <c r="CA40" s="116">
        <v>185.04273504273505</v>
      </c>
      <c r="CB40" s="116">
        <v>151.52129817444219</v>
      </c>
      <c r="CC40" s="116">
        <v>157.44680851063831</v>
      </c>
      <c r="CD40" s="116">
        <v>253.65853658536585</v>
      </c>
      <c r="CE40" s="117">
        <v>202.27272727272728</v>
      </c>
      <c r="CF40" s="115">
        <v>116.47834274952919</v>
      </c>
      <c r="CG40" s="116">
        <v>185.40596094552927</v>
      </c>
      <c r="CH40" s="117">
        <v>149.43488943488944</v>
      </c>
      <c r="CI40" s="118">
        <v>114.56953642384107</v>
      </c>
      <c r="CJ40" s="116">
        <v>178.37837837837839</v>
      </c>
      <c r="CK40" s="116">
        <v>146.15384615384613</v>
      </c>
      <c r="CL40" s="116">
        <v>132.7485380116959</v>
      </c>
      <c r="CM40" s="116">
        <v>237.24137931034483</v>
      </c>
      <c r="CN40" s="116">
        <v>180.69620253164558</v>
      </c>
      <c r="CO40" s="116">
        <v>111.11111111111111</v>
      </c>
      <c r="CP40" s="116">
        <v>204.10256410256409</v>
      </c>
      <c r="CQ40" s="116">
        <v>153.37995337995338</v>
      </c>
      <c r="CR40" s="116">
        <v>106.23608017817372</v>
      </c>
      <c r="CS40" s="116">
        <v>152.92740046838406</v>
      </c>
      <c r="CT40" s="116">
        <v>128.99543378995432</v>
      </c>
      <c r="CU40" s="116">
        <v>175.43859649122805</v>
      </c>
      <c r="CV40" s="116">
        <v>250</v>
      </c>
      <c r="CW40" s="117">
        <v>213.04347826086959</v>
      </c>
    </row>
    <row r="41" spans="1:101" ht="18" customHeight="1" x14ac:dyDescent="0.15">
      <c r="B41" s="114" t="s">
        <v>80</v>
      </c>
      <c r="C41" s="115">
        <v>23.188776909992136</v>
      </c>
      <c r="D41" s="116">
        <v>21.88262511974262</v>
      </c>
      <c r="E41" s="117">
        <v>22.531818181818181</v>
      </c>
      <c r="F41" s="115">
        <v>23.402936216645173</v>
      </c>
      <c r="G41" s="116">
        <v>21.89016107122065</v>
      </c>
      <c r="H41" s="117">
        <v>22.638200814244371</v>
      </c>
      <c r="I41" s="118">
        <v>24.564537740062526</v>
      </c>
      <c r="J41" s="116">
        <v>22.887650882079853</v>
      </c>
      <c r="K41" s="116">
        <v>23.742317323013886</v>
      </c>
      <c r="L41" s="116">
        <v>26.436410587475791</v>
      </c>
      <c r="M41" s="116">
        <v>25.610123531184094</v>
      </c>
      <c r="N41" s="116">
        <v>26.009038491506935</v>
      </c>
      <c r="O41" s="116">
        <v>22.423245614035086</v>
      </c>
      <c r="P41" s="116">
        <v>21.983558737735347</v>
      </c>
      <c r="Q41" s="116">
        <v>22.19975737970077</v>
      </c>
      <c r="R41" s="116">
        <v>16.136919315403421</v>
      </c>
      <c r="S41" s="116">
        <v>15.722379603399434</v>
      </c>
      <c r="T41" s="116">
        <v>15.94488188976378</v>
      </c>
      <c r="U41" s="116">
        <v>17.870036101083034</v>
      </c>
      <c r="V41" s="116">
        <v>18.346007604562736</v>
      </c>
      <c r="W41" s="116">
        <v>18.101851851851851</v>
      </c>
      <c r="X41" s="116">
        <v>25.94373997959481</v>
      </c>
      <c r="Y41" s="116">
        <v>23.096199359599055</v>
      </c>
      <c r="Z41" s="116">
        <v>24.487325548276846</v>
      </c>
      <c r="AA41" s="116">
        <v>25.21808088818398</v>
      </c>
      <c r="AB41" s="116">
        <v>20.520858451892934</v>
      </c>
      <c r="AC41" s="116">
        <v>22.761664564943253</v>
      </c>
      <c r="AD41" s="116">
        <v>24.518031299614425</v>
      </c>
      <c r="AE41" s="116">
        <v>24.122431506849313</v>
      </c>
      <c r="AF41" s="116">
        <v>24.314502808060787</v>
      </c>
      <c r="AG41" s="116">
        <v>21.304828603022486</v>
      </c>
      <c r="AH41" s="116">
        <v>20.610399397136398</v>
      </c>
      <c r="AI41" s="116">
        <v>20.961430967020682</v>
      </c>
      <c r="AJ41" s="116">
        <v>25.319451017510648</v>
      </c>
      <c r="AK41" s="116">
        <v>22.664835164835164</v>
      </c>
      <c r="AL41" s="116">
        <v>23.970211775657436</v>
      </c>
      <c r="AM41" s="116">
        <v>14.399999999999999</v>
      </c>
      <c r="AN41" s="116">
        <v>17.017543859649123</v>
      </c>
      <c r="AO41" s="116">
        <v>15.648535564853555</v>
      </c>
      <c r="AP41" s="116">
        <v>15</v>
      </c>
      <c r="AQ41" s="116">
        <v>16.129032258064516</v>
      </c>
      <c r="AR41" s="116">
        <v>15.525876460767945</v>
      </c>
      <c r="AS41" s="116">
        <v>19.205298013245034</v>
      </c>
      <c r="AT41" s="116">
        <v>16.312056737588655</v>
      </c>
      <c r="AU41" s="116">
        <v>17.80821917808219</v>
      </c>
      <c r="AV41" s="116">
        <v>14.159292035398231</v>
      </c>
      <c r="AW41" s="116">
        <v>11.524163568773234</v>
      </c>
      <c r="AX41" s="116">
        <v>12.8739800543971</v>
      </c>
      <c r="AY41" s="116">
        <v>22.100054975261134</v>
      </c>
      <c r="AZ41" s="116">
        <v>21.084010840108398</v>
      </c>
      <c r="BA41" s="116">
        <v>21.588427947598255</v>
      </c>
      <c r="BB41" s="116">
        <v>20.211360634081903</v>
      </c>
      <c r="BC41" s="116">
        <v>19.04127829560586</v>
      </c>
      <c r="BD41" s="117">
        <v>19.628647214854112</v>
      </c>
      <c r="BE41" s="115">
        <v>24.507112553032194</v>
      </c>
      <c r="BF41" s="116">
        <v>23.416260579635804</v>
      </c>
      <c r="BG41" s="117">
        <v>23.969137364027322</v>
      </c>
      <c r="BH41" s="115">
        <v>17.491961414790996</v>
      </c>
      <c r="BI41" s="116">
        <v>16.044776119402986</v>
      </c>
      <c r="BJ41" s="117">
        <v>16.756244072083465</v>
      </c>
      <c r="BK41" s="115">
        <v>27.825745682888542</v>
      </c>
      <c r="BL41" s="116">
        <v>26.329889016456182</v>
      </c>
      <c r="BM41" s="117">
        <v>27.06839759736485</v>
      </c>
      <c r="BN41" s="115">
        <v>14.102564102564102</v>
      </c>
      <c r="BO41" s="116">
        <v>17.82178217821782</v>
      </c>
      <c r="BP41" s="117">
        <v>15.914072775098642</v>
      </c>
      <c r="BQ41" s="118">
        <v>7.5471698113207548</v>
      </c>
      <c r="BR41" s="116">
        <v>6.666666666666667</v>
      </c>
      <c r="BS41" s="116">
        <v>7.1428571428571423</v>
      </c>
      <c r="BT41" s="116">
        <v>14.344262295081966</v>
      </c>
      <c r="BU41" s="116">
        <v>14.042553191489363</v>
      </c>
      <c r="BV41" s="116">
        <v>14.196242171189979</v>
      </c>
      <c r="BW41" s="116">
        <v>13.580246913580247</v>
      </c>
      <c r="BX41" s="116">
        <v>21.223021582733814</v>
      </c>
      <c r="BY41" s="116">
        <v>17.364203027604631</v>
      </c>
      <c r="BZ41" s="116">
        <v>15.444015444015443</v>
      </c>
      <c r="CA41" s="116">
        <v>17.948717948717949</v>
      </c>
      <c r="CB41" s="116">
        <v>16.632860040567952</v>
      </c>
      <c r="CC41" s="116">
        <v>19.148936170212767</v>
      </c>
      <c r="CD41" s="116">
        <v>4.8780487804878048</v>
      </c>
      <c r="CE41" s="117">
        <v>12.5</v>
      </c>
      <c r="CF41" s="115">
        <v>12.335216572504708</v>
      </c>
      <c r="CG41" s="116">
        <v>11.613566289825282</v>
      </c>
      <c r="CH41" s="117">
        <v>11.990171990171989</v>
      </c>
      <c r="CI41" s="118">
        <v>17.880794701986755</v>
      </c>
      <c r="CJ41" s="116">
        <v>12.837837837837837</v>
      </c>
      <c r="CK41" s="116">
        <v>15.384615384615385</v>
      </c>
      <c r="CL41" s="116">
        <v>14.619883040935672</v>
      </c>
      <c r="CM41" s="116">
        <v>6.8965517241379306</v>
      </c>
      <c r="CN41" s="116">
        <v>11.075949367088606</v>
      </c>
      <c r="CO41" s="116">
        <v>11.538461538461538</v>
      </c>
      <c r="CP41" s="116">
        <v>10.76923076923077</v>
      </c>
      <c r="CQ41" s="116">
        <v>11.188811188811188</v>
      </c>
      <c r="CR41" s="116">
        <v>11.581291759465479</v>
      </c>
      <c r="CS41" s="116">
        <v>14.051522248243559</v>
      </c>
      <c r="CT41" s="116">
        <v>12.785388127853881</v>
      </c>
      <c r="CU41" s="116">
        <v>0</v>
      </c>
      <c r="CV41" s="116">
        <v>5.1724137931034484</v>
      </c>
      <c r="CW41" s="117">
        <v>2.6086956521739131</v>
      </c>
    </row>
    <row r="42" spans="1:101" s="113" customFormat="1" ht="18" customHeight="1" thickBot="1" x14ac:dyDescent="0.2">
      <c r="A42" s="105"/>
      <c r="B42" s="119" t="s">
        <v>81</v>
      </c>
      <c r="C42" s="120">
        <v>186.37797759899038</v>
      </c>
      <c r="D42" s="121">
        <v>268.35714875691747</v>
      </c>
      <c r="E42" s="122">
        <v>226.42323986282028</v>
      </c>
      <c r="F42" s="120">
        <v>171.32563314612693</v>
      </c>
      <c r="G42" s="121">
        <v>247.15203900709221</v>
      </c>
      <c r="H42" s="122">
        <v>208.39066139429065</v>
      </c>
      <c r="I42" s="110">
        <v>161.27272727272728</v>
      </c>
      <c r="J42" s="111">
        <v>269.97971602434075</v>
      </c>
      <c r="K42" s="111">
        <v>212.65580057526367</v>
      </c>
      <c r="L42" s="111">
        <v>136.26373626373626</v>
      </c>
      <c r="M42" s="111">
        <v>200.58823529411765</v>
      </c>
      <c r="N42" s="111">
        <v>169.02336728579988</v>
      </c>
      <c r="O42" s="111">
        <v>169.55990220048901</v>
      </c>
      <c r="P42" s="111">
        <v>262.24366706875753</v>
      </c>
      <c r="Q42" s="111">
        <v>216.21129326047358</v>
      </c>
      <c r="R42" s="111">
        <v>410.60606060606062</v>
      </c>
      <c r="S42" s="111">
        <v>654.95495495495493</v>
      </c>
      <c r="T42" s="111">
        <v>522.22222222222229</v>
      </c>
      <c r="U42" s="111">
        <v>374.74747474747471</v>
      </c>
      <c r="V42" s="111">
        <v>488.08290155440409</v>
      </c>
      <c r="W42" s="111">
        <v>430.69053708439895</v>
      </c>
      <c r="X42" s="111">
        <v>139.77528089887642</v>
      </c>
      <c r="Y42" s="111">
        <v>194.03254972875226</v>
      </c>
      <c r="Z42" s="111">
        <v>165.94940389648153</v>
      </c>
      <c r="AA42" s="111">
        <v>185.95387840670861</v>
      </c>
      <c r="AB42" s="111">
        <v>276.85076380728555</v>
      </c>
      <c r="AC42" s="111">
        <v>228.80886426592798</v>
      </c>
      <c r="AD42" s="111">
        <v>134.59759481961146</v>
      </c>
      <c r="AE42" s="111">
        <v>176.75244010647737</v>
      </c>
      <c r="AF42" s="111">
        <v>156.11413043478262</v>
      </c>
      <c r="AG42" s="111">
        <v>126.12456747404843</v>
      </c>
      <c r="AH42" s="111">
        <v>182.72394881170018</v>
      </c>
      <c r="AI42" s="111">
        <v>153.64444444444445</v>
      </c>
      <c r="AJ42" s="111">
        <v>126.35514018691589</v>
      </c>
      <c r="AK42" s="111">
        <v>181.71717171717171</v>
      </c>
      <c r="AL42" s="111">
        <v>152.96116504854368</v>
      </c>
      <c r="AM42" s="111">
        <v>398.88888888888891</v>
      </c>
      <c r="AN42" s="111">
        <v>523.71134020618558</v>
      </c>
      <c r="AO42" s="111">
        <v>463.63636363636368</v>
      </c>
      <c r="AP42" s="111">
        <v>490.625</v>
      </c>
      <c r="AQ42" s="111">
        <v>702.22222222222217</v>
      </c>
      <c r="AR42" s="111">
        <v>593.01075268817203</v>
      </c>
      <c r="AS42" s="111">
        <v>424.13793103448273</v>
      </c>
      <c r="AT42" s="111">
        <v>769.56521739130437</v>
      </c>
      <c r="AU42" s="111">
        <v>576.92307692307691</v>
      </c>
      <c r="AV42" s="111">
        <v>531.25</v>
      </c>
      <c r="AW42" s="111">
        <v>937.09677419354841</v>
      </c>
      <c r="AX42" s="111">
        <v>708.45070422535207</v>
      </c>
      <c r="AY42" s="111">
        <v>262.43781094527361</v>
      </c>
      <c r="AZ42" s="111">
        <v>357.84061696658097</v>
      </c>
      <c r="BA42" s="111">
        <v>309.35524652338813</v>
      </c>
      <c r="BB42" s="111">
        <v>268.62745098039215</v>
      </c>
      <c r="BC42" s="111">
        <v>413.98601398601397</v>
      </c>
      <c r="BD42" s="112">
        <v>338.85135135135135</v>
      </c>
      <c r="BE42" s="120">
        <v>132.38289205702648</v>
      </c>
      <c r="BF42" s="121">
        <v>190.58050383351588</v>
      </c>
      <c r="BG42" s="122">
        <v>160.4221635883905</v>
      </c>
      <c r="BH42" s="120">
        <v>438.97058823529409</v>
      </c>
      <c r="BI42" s="121">
        <v>604.26356589147292</v>
      </c>
      <c r="BJ42" s="122">
        <v>519.43396226415098</v>
      </c>
      <c r="BK42" s="120">
        <v>168.26516220028211</v>
      </c>
      <c r="BL42" s="121">
        <v>239.82558139534885</v>
      </c>
      <c r="BM42" s="122">
        <v>203.50751610594128</v>
      </c>
      <c r="BN42" s="120">
        <v>749.69696969696975</v>
      </c>
      <c r="BO42" s="121">
        <v>855.55555555555554</v>
      </c>
      <c r="BP42" s="122">
        <v>807.43801652892557</v>
      </c>
      <c r="BQ42" s="110">
        <v>2125</v>
      </c>
      <c r="BR42" s="111">
        <v>3866.6666666666665</v>
      </c>
      <c r="BS42" s="111">
        <v>2871.4285714285716</v>
      </c>
      <c r="BT42" s="111">
        <v>731.42857142857144</v>
      </c>
      <c r="BU42" s="111">
        <v>1093.939393939394</v>
      </c>
      <c r="BV42" s="111">
        <v>907.35294117647061</v>
      </c>
      <c r="BW42" s="111">
        <v>659.74025974025972</v>
      </c>
      <c r="BX42" s="111">
        <v>576.27118644067798</v>
      </c>
      <c r="BY42" s="111">
        <v>609.23076923076917</v>
      </c>
      <c r="BZ42" s="111">
        <v>785</v>
      </c>
      <c r="CA42" s="111">
        <v>1030.952380952381</v>
      </c>
      <c r="CB42" s="111">
        <v>910.97560975609758</v>
      </c>
      <c r="CC42" s="111">
        <v>822.22222222222217</v>
      </c>
      <c r="CD42" s="111">
        <v>5200</v>
      </c>
      <c r="CE42" s="112">
        <v>1618.1818181818182</v>
      </c>
      <c r="CF42" s="120">
        <v>944.27480916030538</v>
      </c>
      <c r="CG42" s="121">
        <v>1596.4601769911505</v>
      </c>
      <c r="CH42" s="122">
        <v>1246.311475409836</v>
      </c>
      <c r="CI42" s="110">
        <v>640.74074074074076</v>
      </c>
      <c r="CJ42" s="111">
        <v>1389.4736842105265</v>
      </c>
      <c r="CK42" s="111">
        <v>950</v>
      </c>
      <c r="CL42" s="111">
        <v>908</v>
      </c>
      <c r="CM42" s="111">
        <v>3440</v>
      </c>
      <c r="CN42" s="111">
        <v>1631.4285714285713</v>
      </c>
      <c r="CO42" s="111">
        <v>962.96296296296293</v>
      </c>
      <c r="CP42" s="111">
        <v>1895.2380952380952</v>
      </c>
      <c r="CQ42" s="111">
        <v>1370.8333333333335</v>
      </c>
      <c r="CR42" s="111">
        <v>917.30769230769238</v>
      </c>
      <c r="CS42" s="111">
        <v>1088.3333333333333</v>
      </c>
      <c r="CT42" s="111">
        <v>1008.9285714285713</v>
      </c>
      <c r="CU42" s="111" t="e">
        <v>#DIV/0!</v>
      </c>
      <c r="CV42" s="111">
        <v>4833.3333333333339</v>
      </c>
      <c r="CW42" s="112">
        <v>8166.666666666667</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97</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133</v>
      </c>
    </row>
    <row r="51" spans="3:29" ht="14.25" customHeight="1" x14ac:dyDescent="0.15">
      <c r="C51" s="113"/>
      <c r="D51" s="113"/>
      <c r="E51" s="113"/>
      <c r="G51" s="113"/>
      <c r="H51" s="113" t="s">
        <v>134</v>
      </c>
    </row>
    <row r="52" spans="3:29" ht="7.5" customHeight="1" x14ac:dyDescent="0.15">
      <c r="C52" s="113"/>
      <c r="D52" s="113"/>
      <c r="E52" s="113"/>
      <c r="G52" s="113"/>
      <c r="H52" s="113"/>
    </row>
    <row r="53" spans="3:29" ht="14.25" customHeight="1" x14ac:dyDescent="0.15">
      <c r="C53" s="113"/>
      <c r="D53" s="113"/>
      <c r="E53" s="113"/>
      <c r="F53" s="113" t="s">
        <v>115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106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135</v>
      </c>
      <c r="E3" s="14"/>
      <c r="F3" s="12"/>
      <c r="G3" s="11"/>
      <c r="H3" s="14"/>
      <c r="I3" s="11"/>
      <c r="J3" s="14"/>
      <c r="K3" s="14"/>
      <c r="L3" s="14"/>
      <c r="M3" s="14"/>
      <c r="N3" s="14"/>
      <c r="O3" s="14"/>
      <c r="P3" s="14"/>
      <c r="Q3" s="14"/>
      <c r="R3" s="14"/>
      <c r="S3" s="14"/>
      <c r="T3" s="14"/>
      <c r="U3" s="14"/>
      <c r="V3" s="14"/>
      <c r="W3" s="14"/>
      <c r="X3" s="14"/>
      <c r="Y3" s="14"/>
      <c r="Z3" s="14"/>
      <c r="AA3" s="14"/>
      <c r="AB3" s="14"/>
      <c r="AC3" s="14"/>
      <c r="AD3" s="14" t="s">
        <v>136</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137</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138</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91031</v>
      </c>
      <c r="D7" s="40">
        <v>99980</v>
      </c>
      <c r="E7" s="41">
        <v>191011</v>
      </c>
      <c r="F7" s="42">
        <v>65949</v>
      </c>
      <c r="G7" s="43">
        <v>72561</v>
      </c>
      <c r="H7" s="41">
        <v>138510</v>
      </c>
      <c r="I7" s="44">
        <v>3689</v>
      </c>
      <c r="J7" s="45">
        <v>3982</v>
      </c>
      <c r="K7" s="45">
        <v>7671</v>
      </c>
      <c r="L7" s="45">
        <v>5038</v>
      </c>
      <c r="M7" s="45">
        <v>5864</v>
      </c>
      <c r="N7" s="45">
        <v>10902</v>
      </c>
      <c r="O7" s="45">
        <v>5853</v>
      </c>
      <c r="P7" s="45">
        <v>6764</v>
      </c>
      <c r="Q7" s="45">
        <v>12617</v>
      </c>
      <c r="R7" s="45">
        <v>1496</v>
      </c>
      <c r="S7" s="45">
        <v>1547</v>
      </c>
      <c r="T7" s="45">
        <v>3043</v>
      </c>
      <c r="U7" s="45">
        <v>2047</v>
      </c>
      <c r="V7" s="45">
        <v>2188</v>
      </c>
      <c r="W7" s="45">
        <v>4235</v>
      </c>
      <c r="X7" s="45">
        <v>11111</v>
      </c>
      <c r="Y7" s="45">
        <v>12055</v>
      </c>
      <c r="Z7" s="45">
        <v>23166</v>
      </c>
      <c r="AA7" s="45">
        <v>6509</v>
      </c>
      <c r="AB7" s="45">
        <v>7356</v>
      </c>
      <c r="AC7" s="45">
        <v>13865</v>
      </c>
      <c r="AD7" s="45">
        <v>6949</v>
      </c>
      <c r="AE7" s="45">
        <v>7804</v>
      </c>
      <c r="AF7" s="45">
        <v>14753</v>
      </c>
      <c r="AG7" s="45">
        <v>8052</v>
      </c>
      <c r="AH7" s="45">
        <v>8403</v>
      </c>
      <c r="AI7" s="45">
        <v>16455</v>
      </c>
      <c r="AJ7" s="45">
        <v>6638</v>
      </c>
      <c r="AK7" s="45">
        <v>7151</v>
      </c>
      <c r="AL7" s="45">
        <v>13789</v>
      </c>
      <c r="AM7" s="45">
        <v>1075</v>
      </c>
      <c r="AN7" s="45">
        <v>1179</v>
      </c>
      <c r="AO7" s="45">
        <v>2254</v>
      </c>
      <c r="AP7" s="45">
        <v>1210</v>
      </c>
      <c r="AQ7" s="45">
        <v>1286</v>
      </c>
      <c r="AR7" s="45">
        <v>2496</v>
      </c>
      <c r="AS7" s="45">
        <v>609</v>
      </c>
      <c r="AT7" s="45">
        <v>684</v>
      </c>
      <c r="AU7" s="45">
        <v>1293</v>
      </c>
      <c r="AV7" s="45">
        <v>1079</v>
      </c>
      <c r="AW7" s="45">
        <v>1185</v>
      </c>
      <c r="AX7" s="45">
        <v>2264</v>
      </c>
      <c r="AY7" s="45">
        <v>3269</v>
      </c>
      <c r="AZ7" s="45">
        <v>3629</v>
      </c>
      <c r="BA7" s="45">
        <v>6898</v>
      </c>
      <c r="BB7" s="45">
        <v>1325</v>
      </c>
      <c r="BC7" s="45">
        <v>1484</v>
      </c>
      <c r="BD7" s="46">
        <v>2809</v>
      </c>
      <c r="BE7" s="47">
        <v>12583</v>
      </c>
      <c r="BF7" s="48">
        <v>13109</v>
      </c>
      <c r="BG7" s="46">
        <v>25692</v>
      </c>
      <c r="BH7" s="49">
        <v>3028</v>
      </c>
      <c r="BI7" s="45">
        <v>3439</v>
      </c>
      <c r="BJ7" s="46">
        <v>6467</v>
      </c>
      <c r="BK7" s="49">
        <v>4455</v>
      </c>
      <c r="BL7" s="45">
        <v>4963</v>
      </c>
      <c r="BM7" s="46">
        <v>9418</v>
      </c>
      <c r="BN7" s="49">
        <v>2581</v>
      </c>
      <c r="BO7" s="45">
        <v>3014</v>
      </c>
      <c r="BP7" s="46">
        <v>5595</v>
      </c>
      <c r="BQ7" s="44">
        <v>143</v>
      </c>
      <c r="BR7" s="45">
        <v>165</v>
      </c>
      <c r="BS7" s="45">
        <v>308</v>
      </c>
      <c r="BT7" s="45">
        <v>537</v>
      </c>
      <c r="BU7" s="45">
        <v>630</v>
      </c>
      <c r="BV7" s="45">
        <v>1167</v>
      </c>
      <c r="BW7" s="45">
        <v>1155</v>
      </c>
      <c r="BX7" s="45">
        <v>1359</v>
      </c>
      <c r="BY7" s="45">
        <v>2514</v>
      </c>
      <c r="BZ7" s="45">
        <v>615</v>
      </c>
      <c r="CA7" s="45">
        <v>713</v>
      </c>
      <c r="CB7" s="45">
        <v>1328</v>
      </c>
      <c r="CC7" s="45">
        <v>131</v>
      </c>
      <c r="CD7" s="45">
        <v>147</v>
      </c>
      <c r="CE7" s="46">
        <v>278</v>
      </c>
      <c r="CF7" s="49">
        <v>2435</v>
      </c>
      <c r="CG7" s="45">
        <v>2894</v>
      </c>
      <c r="CH7" s="46">
        <v>5329</v>
      </c>
      <c r="CI7" s="44">
        <v>351</v>
      </c>
      <c r="CJ7" s="44">
        <v>430</v>
      </c>
      <c r="CK7" s="45">
        <v>781</v>
      </c>
      <c r="CL7" s="45">
        <v>424</v>
      </c>
      <c r="CM7" s="45">
        <v>500</v>
      </c>
      <c r="CN7" s="45">
        <v>924</v>
      </c>
      <c r="CO7" s="45">
        <v>521</v>
      </c>
      <c r="CP7" s="45">
        <v>616</v>
      </c>
      <c r="CQ7" s="45">
        <v>1137</v>
      </c>
      <c r="CR7" s="45">
        <v>982</v>
      </c>
      <c r="CS7" s="45">
        <v>1142</v>
      </c>
      <c r="CT7" s="45">
        <v>2124</v>
      </c>
      <c r="CU7" s="45">
        <v>157</v>
      </c>
      <c r="CV7" s="45">
        <v>206</v>
      </c>
      <c r="CW7" s="46">
        <v>363</v>
      </c>
    </row>
    <row r="8" spans="1:256" s="60" customFormat="1" ht="18" customHeight="1" thickTop="1" x14ac:dyDescent="0.15">
      <c r="A8" s="51" t="s">
        <v>46</v>
      </c>
      <c r="B8" s="52" t="s">
        <v>47</v>
      </c>
      <c r="C8" s="53">
        <v>3791</v>
      </c>
      <c r="D8" s="54">
        <v>3665</v>
      </c>
      <c r="E8" s="55">
        <v>7456</v>
      </c>
      <c r="F8" s="53">
        <v>2837</v>
      </c>
      <c r="G8" s="54">
        <v>2775</v>
      </c>
      <c r="H8" s="55">
        <v>5612</v>
      </c>
      <c r="I8" s="56">
        <v>140</v>
      </c>
      <c r="J8" s="57">
        <v>129</v>
      </c>
      <c r="K8" s="57">
        <v>269</v>
      </c>
      <c r="L8" s="57">
        <v>204</v>
      </c>
      <c r="M8" s="57">
        <v>201</v>
      </c>
      <c r="N8" s="57">
        <v>405</v>
      </c>
      <c r="O8" s="57">
        <v>269</v>
      </c>
      <c r="P8" s="57">
        <v>278</v>
      </c>
      <c r="Q8" s="57">
        <v>547</v>
      </c>
      <c r="R8" s="57">
        <v>37</v>
      </c>
      <c r="S8" s="57">
        <v>21</v>
      </c>
      <c r="T8" s="57">
        <v>58</v>
      </c>
      <c r="U8" s="57">
        <v>50</v>
      </c>
      <c r="V8" s="57">
        <v>57</v>
      </c>
      <c r="W8" s="57">
        <v>107</v>
      </c>
      <c r="X8" s="57">
        <v>546</v>
      </c>
      <c r="Y8" s="57">
        <v>517</v>
      </c>
      <c r="Z8" s="57">
        <v>1063</v>
      </c>
      <c r="AA8" s="57">
        <v>241</v>
      </c>
      <c r="AB8" s="57">
        <v>235</v>
      </c>
      <c r="AC8" s="57">
        <v>476</v>
      </c>
      <c r="AD8" s="57">
        <v>354</v>
      </c>
      <c r="AE8" s="57">
        <v>369</v>
      </c>
      <c r="AF8" s="57">
        <v>723</v>
      </c>
      <c r="AG8" s="57">
        <v>374</v>
      </c>
      <c r="AH8" s="57">
        <v>365</v>
      </c>
      <c r="AI8" s="57">
        <v>739</v>
      </c>
      <c r="AJ8" s="57">
        <v>361</v>
      </c>
      <c r="AK8" s="57">
        <v>348</v>
      </c>
      <c r="AL8" s="57">
        <v>709</v>
      </c>
      <c r="AM8" s="57">
        <v>20</v>
      </c>
      <c r="AN8" s="57">
        <v>27</v>
      </c>
      <c r="AO8" s="57">
        <v>47</v>
      </c>
      <c r="AP8" s="57">
        <v>28</v>
      </c>
      <c r="AQ8" s="57">
        <v>23</v>
      </c>
      <c r="AR8" s="57">
        <v>51</v>
      </c>
      <c r="AS8" s="57">
        <v>10</v>
      </c>
      <c r="AT8" s="57">
        <v>13</v>
      </c>
      <c r="AU8" s="57">
        <v>23</v>
      </c>
      <c r="AV8" s="57">
        <v>23</v>
      </c>
      <c r="AW8" s="57">
        <v>15</v>
      </c>
      <c r="AX8" s="57">
        <v>38</v>
      </c>
      <c r="AY8" s="57">
        <v>138</v>
      </c>
      <c r="AZ8" s="57">
        <v>134</v>
      </c>
      <c r="BA8" s="57">
        <v>272</v>
      </c>
      <c r="BB8" s="57">
        <v>42</v>
      </c>
      <c r="BC8" s="57">
        <v>43</v>
      </c>
      <c r="BD8" s="58">
        <v>85</v>
      </c>
      <c r="BE8" s="59">
        <v>628</v>
      </c>
      <c r="BF8" s="57">
        <v>570</v>
      </c>
      <c r="BG8" s="58">
        <v>1198</v>
      </c>
      <c r="BH8" s="59">
        <v>78</v>
      </c>
      <c r="BI8" s="57">
        <v>68</v>
      </c>
      <c r="BJ8" s="58">
        <v>146</v>
      </c>
      <c r="BK8" s="59">
        <v>186</v>
      </c>
      <c r="BL8" s="57">
        <v>195</v>
      </c>
      <c r="BM8" s="58">
        <v>381</v>
      </c>
      <c r="BN8" s="59">
        <v>42</v>
      </c>
      <c r="BO8" s="57">
        <v>38</v>
      </c>
      <c r="BP8" s="58">
        <v>80</v>
      </c>
      <c r="BQ8" s="56">
        <v>0</v>
      </c>
      <c r="BR8" s="57">
        <v>1</v>
      </c>
      <c r="BS8" s="57">
        <v>1</v>
      </c>
      <c r="BT8" s="57">
        <v>7</v>
      </c>
      <c r="BU8" s="57">
        <v>4</v>
      </c>
      <c r="BV8" s="57">
        <v>11</v>
      </c>
      <c r="BW8" s="57">
        <v>20</v>
      </c>
      <c r="BX8" s="57">
        <v>17</v>
      </c>
      <c r="BY8" s="57">
        <v>37</v>
      </c>
      <c r="BZ8" s="57">
        <v>13</v>
      </c>
      <c r="CA8" s="57">
        <v>16</v>
      </c>
      <c r="CB8" s="57">
        <v>29</v>
      </c>
      <c r="CC8" s="57">
        <v>2</v>
      </c>
      <c r="CD8" s="57">
        <v>0</v>
      </c>
      <c r="CE8" s="58">
        <v>2</v>
      </c>
      <c r="CF8" s="59">
        <v>20</v>
      </c>
      <c r="CG8" s="57">
        <v>19</v>
      </c>
      <c r="CH8" s="58">
        <v>39</v>
      </c>
      <c r="CI8" s="56">
        <v>1</v>
      </c>
      <c r="CJ8" s="57">
        <v>3</v>
      </c>
      <c r="CK8" s="57">
        <v>4</v>
      </c>
      <c r="CL8" s="57">
        <v>5</v>
      </c>
      <c r="CM8" s="57">
        <v>1</v>
      </c>
      <c r="CN8" s="57">
        <v>6</v>
      </c>
      <c r="CO8" s="57">
        <v>4</v>
      </c>
      <c r="CP8" s="57">
        <v>8</v>
      </c>
      <c r="CQ8" s="57">
        <v>12</v>
      </c>
      <c r="CR8" s="57">
        <v>10</v>
      </c>
      <c r="CS8" s="57">
        <v>6</v>
      </c>
      <c r="CT8" s="57">
        <v>16</v>
      </c>
      <c r="CU8" s="57">
        <v>0</v>
      </c>
      <c r="CV8" s="57">
        <v>1</v>
      </c>
      <c r="CW8" s="58">
        <v>1</v>
      </c>
    </row>
    <row r="9" spans="1:256" s="60" customFormat="1" ht="18" customHeight="1" x14ac:dyDescent="0.15">
      <c r="A9" s="61"/>
      <c r="B9" s="62" t="s">
        <v>48</v>
      </c>
      <c r="C9" s="63">
        <v>4422</v>
      </c>
      <c r="D9" s="64">
        <v>4104</v>
      </c>
      <c r="E9" s="65">
        <v>8526</v>
      </c>
      <c r="F9" s="63">
        <v>3298</v>
      </c>
      <c r="G9" s="64">
        <v>3072</v>
      </c>
      <c r="H9" s="65">
        <v>6370</v>
      </c>
      <c r="I9" s="66">
        <v>217</v>
      </c>
      <c r="J9" s="67">
        <v>179</v>
      </c>
      <c r="K9" s="67">
        <v>396</v>
      </c>
      <c r="L9" s="67">
        <v>295</v>
      </c>
      <c r="M9" s="67">
        <v>315</v>
      </c>
      <c r="N9" s="67">
        <v>610</v>
      </c>
      <c r="O9" s="67">
        <v>286</v>
      </c>
      <c r="P9" s="67">
        <v>261</v>
      </c>
      <c r="Q9" s="67">
        <v>547</v>
      </c>
      <c r="R9" s="67">
        <v>47</v>
      </c>
      <c r="S9" s="67">
        <v>39</v>
      </c>
      <c r="T9" s="67">
        <v>86</v>
      </c>
      <c r="U9" s="67">
        <v>67</v>
      </c>
      <c r="V9" s="67">
        <v>56</v>
      </c>
      <c r="W9" s="67">
        <v>123</v>
      </c>
      <c r="X9" s="67">
        <v>604</v>
      </c>
      <c r="Y9" s="67">
        <v>582</v>
      </c>
      <c r="Z9" s="67">
        <v>1186</v>
      </c>
      <c r="AA9" s="67">
        <v>334</v>
      </c>
      <c r="AB9" s="67">
        <v>270</v>
      </c>
      <c r="AC9" s="67">
        <v>604</v>
      </c>
      <c r="AD9" s="67">
        <v>388</v>
      </c>
      <c r="AE9" s="67">
        <v>385</v>
      </c>
      <c r="AF9" s="67">
        <v>773</v>
      </c>
      <c r="AG9" s="67">
        <v>399</v>
      </c>
      <c r="AH9" s="67">
        <v>382</v>
      </c>
      <c r="AI9" s="67">
        <v>781</v>
      </c>
      <c r="AJ9" s="67">
        <v>366</v>
      </c>
      <c r="AK9" s="67">
        <v>325</v>
      </c>
      <c r="AL9" s="67">
        <v>691</v>
      </c>
      <c r="AM9" s="67">
        <v>28</v>
      </c>
      <c r="AN9" s="67">
        <v>35</v>
      </c>
      <c r="AO9" s="67">
        <v>63</v>
      </c>
      <c r="AP9" s="67">
        <v>29</v>
      </c>
      <c r="AQ9" s="67">
        <v>34</v>
      </c>
      <c r="AR9" s="67">
        <v>63</v>
      </c>
      <c r="AS9" s="67">
        <v>19</v>
      </c>
      <c r="AT9" s="67">
        <v>11</v>
      </c>
      <c r="AU9" s="67">
        <v>30</v>
      </c>
      <c r="AV9" s="67">
        <v>29</v>
      </c>
      <c r="AW9" s="67">
        <v>21</v>
      </c>
      <c r="AX9" s="67">
        <v>50</v>
      </c>
      <c r="AY9" s="67">
        <v>132</v>
      </c>
      <c r="AZ9" s="67">
        <v>129</v>
      </c>
      <c r="BA9" s="67">
        <v>261</v>
      </c>
      <c r="BB9" s="67">
        <v>58</v>
      </c>
      <c r="BC9" s="67">
        <v>48</v>
      </c>
      <c r="BD9" s="68">
        <v>106</v>
      </c>
      <c r="BE9" s="69">
        <v>682</v>
      </c>
      <c r="BF9" s="67">
        <v>609</v>
      </c>
      <c r="BG9" s="68">
        <v>1291</v>
      </c>
      <c r="BH9" s="69">
        <v>91</v>
      </c>
      <c r="BI9" s="67">
        <v>80</v>
      </c>
      <c r="BJ9" s="68">
        <v>171</v>
      </c>
      <c r="BK9" s="69">
        <v>262</v>
      </c>
      <c r="BL9" s="67">
        <v>240</v>
      </c>
      <c r="BM9" s="68">
        <v>502</v>
      </c>
      <c r="BN9" s="69">
        <v>52</v>
      </c>
      <c r="BO9" s="67">
        <v>62</v>
      </c>
      <c r="BP9" s="68">
        <v>114</v>
      </c>
      <c r="BQ9" s="66">
        <v>3</v>
      </c>
      <c r="BR9" s="67">
        <v>2</v>
      </c>
      <c r="BS9" s="67">
        <v>5</v>
      </c>
      <c r="BT9" s="67">
        <v>8</v>
      </c>
      <c r="BU9" s="67">
        <v>15</v>
      </c>
      <c r="BV9" s="67">
        <v>23</v>
      </c>
      <c r="BW9" s="67">
        <v>27</v>
      </c>
      <c r="BX9" s="67">
        <v>33</v>
      </c>
      <c r="BY9" s="67">
        <v>60</v>
      </c>
      <c r="BZ9" s="67">
        <v>10</v>
      </c>
      <c r="CA9" s="67">
        <v>12</v>
      </c>
      <c r="CB9" s="67">
        <v>22</v>
      </c>
      <c r="CC9" s="67">
        <v>4</v>
      </c>
      <c r="CD9" s="67">
        <v>0</v>
      </c>
      <c r="CE9" s="68">
        <v>4</v>
      </c>
      <c r="CF9" s="69">
        <v>37</v>
      </c>
      <c r="CG9" s="67">
        <v>41</v>
      </c>
      <c r="CH9" s="68">
        <v>78</v>
      </c>
      <c r="CI9" s="66">
        <v>10</v>
      </c>
      <c r="CJ9" s="67">
        <v>6</v>
      </c>
      <c r="CK9" s="67">
        <v>16</v>
      </c>
      <c r="CL9" s="67">
        <v>7</v>
      </c>
      <c r="CM9" s="67">
        <v>8</v>
      </c>
      <c r="CN9" s="67">
        <v>15</v>
      </c>
      <c r="CO9" s="67">
        <v>9</v>
      </c>
      <c r="CP9" s="67">
        <v>7</v>
      </c>
      <c r="CQ9" s="67">
        <v>16</v>
      </c>
      <c r="CR9" s="67">
        <v>11</v>
      </c>
      <c r="CS9" s="67">
        <v>19</v>
      </c>
      <c r="CT9" s="67">
        <v>30</v>
      </c>
      <c r="CU9" s="67">
        <v>0</v>
      </c>
      <c r="CV9" s="67">
        <v>1</v>
      </c>
      <c r="CW9" s="68">
        <v>1</v>
      </c>
    </row>
    <row r="10" spans="1:256" s="60" customFormat="1" ht="18" customHeight="1" thickBot="1" x14ac:dyDescent="0.2">
      <c r="A10" s="61"/>
      <c r="B10" s="70" t="s">
        <v>49</v>
      </c>
      <c r="C10" s="71">
        <v>4476</v>
      </c>
      <c r="D10" s="72">
        <v>4367</v>
      </c>
      <c r="E10" s="73">
        <v>8843</v>
      </c>
      <c r="F10" s="74">
        <v>3313</v>
      </c>
      <c r="G10" s="75">
        <v>3199</v>
      </c>
      <c r="H10" s="73">
        <v>6512</v>
      </c>
      <c r="I10" s="76">
        <v>196</v>
      </c>
      <c r="J10" s="77">
        <v>190</v>
      </c>
      <c r="K10" s="77">
        <v>386</v>
      </c>
      <c r="L10" s="77">
        <v>321</v>
      </c>
      <c r="M10" s="77">
        <v>333</v>
      </c>
      <c r="N10" s="77">
        <v>654</v>
      </c>
      <c r="O10" s="77">
        <v>264</v>
      </c>
      <c r="P10" s="77">
        <v>286</v>
      </c>
      <c r="Q10" s="77">
        <v>550</v>
      </c>
      <c r="R10" s="77">
        <v>50</v>
      </c>
      <c r="S10" s="77">
        <v>53</v>
      </c>
      <c r="T10" s="77">
        <v>103</v>
      </c>
      <c r="U10" s="77">
        <v>79</v>
      </c>
      <c r="V10" s="77">
        <v>81</v>
      </c>
      <c r="W10" s="77">
        <v>160</v>
      </c>
      <c r="X10" s="77">
        <v>634</v>
      </c>
      <c r="Y10" s="77">
        <v>572</v>
      </c>
      <c r="Z10" s="77">
        <v>1206</v>
      </c>
      <c r="AA10" s="77">
        <v>373</v>
      </c>
      <c r="AB10" s="77">
        <v>344</v>
      </c>
      <c r="AC10" s="77">
        <v>717</v>
      </c>
      <c r="AD10" s="77">
        <v>341</v>
      </c>
      <c r="AE10" s="77">
        <v>378</v>
      </c>
      <c r="AF10" s="77">
        <v>719</v>
      </c>
      <c r="AG10" s="77">
        <v>382</v>
      </c>
      <c r="AH10" s="77">
        <v>344</v>
      </c>
      <c r="AI10" s="77">
        <v>726</v>
      </c>
      <c r="AJ10" s="77">
        <v>341</v>
      </c>
      <c r="AK10" s="77">
        <v>319</v>
      </c>
      <c r="AL10" s="77">
        <v>660</v>
      </c>
      <c r="AM10" s="77">
        <v>42</v>
      </c>
      <c r="AN10" s="77">
        <v>37</v>
      </c>
      <c r="AO10" s="77">
        <v>79</v>
      </c>
      <c r="AP10" s="77">
        <v>42</v>
      </c>
      <c r="AQ10" s="77">
        <v>33</v>
      </c>
      <c r="AR10" s="77">
        <v>75</v>
      </c>
      <c r="AS10" s="77">
        <v>29</v>
      </c>
      <c r="AT10" s="77">
        <v>22</v>
      </c>
      <c r="AU10" s="77">
        <v>51</v>
      </c>
      <c r="AV10" s="77">
        <v>31</v>
      </c>
      <c r="AW10" s="77">
        <v>29</v>
      </c>
      <c r="AX10" s="77">
        <v>60</v>
      </c>
      <c r="AY10" s="77">
        <v>133</v>
      </c>
      <c r="AZ10" s="77">
        <v>124</v>
      </c>
      <c r="BA10" s="77">
        <v>257</v>
      </c>
      <c r="BB10" s="77">
        <v>55</v>
      </c>
      <c r="BC10" s="77">
        <v>54</v>
      </c>
      <c r="BD10" s="78">
        <v>109</v>
      </c>
      <c r="BE10" s="79">
        <v>648</v>
      </c>
      <c r="BF10" s="77">
        <v>643</v>
      </c>
      <c r="BG10" s="78">
        <v>1291</v>
      </c>
      <c r="BH10" s="79">
        <v>105</v>
      </c>
      <c r="BI10" s="77">
        <v>108</v>
      </c>
      <c r="BJ10" s="78">
        <v>213</v>
      </c>
      <c r="BK10" s="79">
        <v>261</v>
      </c>
      <c r="BL10" s="77">
        <v>259</v>
      </c>
      <c r="BM10" s="78">
        <v>520</v>
      </c>
      <c r="BN10" s="79">
        <v>75</v>
      </c>
      <c r="BO10" s="77">
        <v>102</v>
      </c>
      <c r="BP10" s="78">
        <v>177</v>
      </c>
      <c r="BQ10" s="76">
        <v>2</v>
      </c>
      <c r="BR10" s="77">
        <v>0</v>
      </c>
      <c r="BS10" s="77">
        <v>2</v>
      </c>
      <c r="BT10" s="77">
        <v>21</v>
      </c>
      <c r="BU10" s="77">
        <v>15</v>
      </c>
      <c r="BV10" s="77">
        <v>36</v>
      </c>
      <c r="BW10" s="77">
        <v>30</v>
      </c>
      <c r="BX10" s="77">
        <v>71</v>
      </c>
      <c r="BY10" s="77">
        <v>101</v>
      </c>
      <c r="BZ10" s="77">
        <v>19</v>
      </c>
      <c r="CA10" s="77">
        <v>14</v>
      </c>
      <c r="CB10" s="77">
        <v>33</v>
      </c>
      <c r="CC10" s="77">
        <v>3</v>
      </c>
      <c r="CD10" s="77">
        <v>2</v>
      </c>
      <c r="CE10" s="78">
        <v>5</v>
      </c>
      <c r="CF10" s="79">
        <v>74</v>
      </c>
      <c r="CG10" s="77">
        <v>56</v>
      </c>
      <c r="CH10" s="78">
        <v>130</v>
      </c>
      <c r="CI10" s="76">
        <v>16</v>
      </c>
      <c r="CJ10" s="77">
        <v>10</v>
      </c>
      <c r="CK10" s="77">
        <v>26</v>
      </c>
      <c r="CL10" s="77">
        <v>13</v>
      </c>
      <c r="CM10" s="77">
        <v>1</v>
      </c>
      <c r="CN10" s="77">
        <v>14</v>
      </c>
      <c r="CO10" s="77">
        <v>14</v>
      </c>
      <c r="CP10" s="77">
        <v>6</v>
      </c>
      <c r="CQ10" s="77">
        <v>20</v>
      </c>
      <c r="CR10" s="77">
        <v>31</v>
      </c>
      <c r="CS10" s="77">
        <v>38</v>
      </c>
      <c r="CT10" s="77">
        <v>69</v>
      </c>
      <c r="CU10" s="77">
        <v>0</v>
      </c>
      <c r="CV10" s="77">
        <v>1</v>
      </c>
      <c r="CW10" s="78">
        <v>1</v>
      </c>
    </row>
    <row r="11" spans="1:256" s="50" customFormat="1" ht="18" customHeight="1" thickBot="1" x14ac:dyDescent="0.2">
      <c r="A11" s="80"/>
      <c r="B11" s="81" t="s">
        <v>50</v>
      </c>
      <c r="C11" s="82">
        <v>12689</v>
      </c>
      <c r="D11" s="83">
        <v>12136</v>
      </c>
      <c r="E11" s="84">
        <v>24825</v>
      </c>
      <c r="F11" s="82">
        <v>9448</v>
      </c>
      <c r="G11" s="83">
        <v>9046</v>
      </c>
      <c r="H11" s="84">
        <v>18494</v>
      </c>
      <c r="I11" s="85">
        <v>553</v>
      </c>
      <c r="J11" s="86">
        <v>498</v>
      </c>
      <c r="K11" s="86">
        <v>1051</v>
      </c>
      <c r="L11" s="86">
        <v>820</v>
      </c>
      <c r="M11" s="86">
        <v>849</v>
      </c>
      <c r="N11" s="86">
        <v>1669</v>
      </c>
      <c r="O11" s="86">
        <v>819</v>
      </c>
      <c r="P11" s="86">
        <v>825</v>
      </c>
      <c r="Q11" s="86">
        <v>1644</v>
      </c>
      <c r="R11" s="86">
        <v>134</v>
      </c>
      <c r="S11" s="86">
        <v>113</v>
      </c>
      <c r="T11" s="86">
        <v>247</v>
      </c>
      <c r="U11" s="86">
        <v>196</v>
      </c>
      <c r="V11" s="86">
        <v>194</v>
      </c>
      <c r="W11" s="86">
        <v>390</v>
      </c>
      <c r="X11" s="86">
        <v>1784</v>
      </c>
      <c r="Y11" s="86">
        <v>1671</v>
      </c>
      <c r="Z11" s="86">
        <v>3455</v>
      </c>
      <c r="AA11" s="86">
        <v>948</v>
      </c>
      <c r="AB11" s="86">
        <v>849</v>
      </c>
      <c r="AC11" s="86">
        <v>1797</v>
      </c>
      <c r="AD11" s="86">
        <v>1083</v>
      </c>
      <c r="AE11" s="86">
        <v>1132</v>
      </c>
      <c r="AF11" s="86">
        <v>2215</v>
      </c>
      <c r="AG11" s="86">
        <v>1155</v>
      </c>
      <c r="AH11" s="86">
        <v>1091</v>
      </c>
      <c r="AI11" s="86">
        <v>2246</v>
      </c>
      <c r="AJ11" s="86">
        <v>1068</v>
      </c>
      <c r="AK11" s="86">
        <v>992</v>
      </c>
      <c r="AL11" s="86">
        <v>2060</v>
      </c>
      <c r="AM11" s="86">
        <v>90</v>
      </c>
      <c r="AN11" s="86">
        <v>99</v>
      </c>
      <c r="AO11" s="86">
        <v>189</v>
      </c>
      <c r="AP11" s="86">
        <v>99</v>
      </c>
      <c r="AQ11" s="86">
        <v>90</v>
      </c>
      <c r="AR11" s="86">
        <v>189</v>
      </c>
      <c r="AS11" s="86">
        <v>58</v>
      </c>
      <c r="AT11" s="86">
        <v>46</v>
      </c>
      <c r="AU11" s="86">
        <v>104</v>
      </c>
      <c r="AV11" s="86">
        <v>83</v>
      </c>
      <c r="AW11" s="86">
        <v>65</v>
      </c>
      <c r="AX11" s="86">
        <v>148</v>
      </c>
      <c r="AY11" s="86">
        <v>403</v>
      </c>
      <c r="AZ11" s="86">
        <v>387</v>
      </c>
      <c r="BA11" s="86">
        <v>790</v>
      </c>
      <c r="BB11" s="86">
        <v>155</v>
      </c>
      <c r="BC11" s="86">
        <v>145</v>
      </c>
      <c r="BD11" s="87">
        <v>300</v>
      </c>
      <c r="BE11" s="88">
        <v>1958</v>
      </c>
      <c r="BF11" s="86">
        <v>1822</v>
      </c>
      <c r="BG11" s="87">
        <v>3780</v>
      </c>
      <c r="BH11" s="88">
        <v>274</v>
      </c>
      <c r="BI11" s="86">
        <v>256</v>
      </c>
      <c r="BJ11" s="87">
        <v>530</v>
      </c>
      <c r="BK11" s="88">
        <v>709</v>
      </c>
      <c r="BL11" s="86">
        <v>694</v>
      </c>
      <c r="BM11" s="87">
        <v>1403</v>
      </c>
      <c r="BN11" s="88">
        <v>169</v>
      </c>
      <c r="BO11" s="86">
        <v>202</v>
      </c>
      <c r="BP11" s="87">
        <v>371</v>
      </c>
      <c r="BQ11" s="85">
        <v>5</v>
      </c>
      <c r="BR11" s="86">
        <v>3</v>
      </c>
      <c r="BS11" s="86">
        <v>8</v>
      </c>
      <c r="BT11" s="86">
        <v>36</v>
      </c>
      <c r="BU11" s="86">
        <v>34</v>
      </c>
      <c r="BV11" s="86">
        <v>70</v>
      </c>
      <c r="BW11" s="86">
        <v>77</v>
      </c>
      <c r="BX11" s="86">
        <v>121</v>
      </c>
      <c r="BY11" s="86">
        <v>198</v>
      </c>
      <c r="BZ11" s="86">
        <v>42</v>
      </c>
      <c r="CA11" s="86">
        <v>42</v>
      </c>
      <c r="CB11" s="86">
        <v>84</v>
      </c>
      <c r="CC11" s="86">
        <v>9</v>
      </c>
      <c r="CD11" s="86">
        <v>2</v>
      </c>
      <c r="CE11" s="87">
        <v>11</v>
      </c>
      <c r="CF11" s="88">
        <v>131</v>
      </c>
      <c r="CG11" s="86">
        <v>116</v>
      </c>
      <c r="CH11" s="87">
        <v>247</v>
      </c>
      <c r="CI11" s="85">
        <v>27</v>
      </c>
      <c r="CJ11" s="86">
        <v>19</v>
      </c>
      <c r="CK11" s="86">
        <v>46</v>
      </c>
      <c r="CL11" s="86">
        <v>25</v>
      </c>
      <c r="CM11" s="86">
        <v>10</v>
      </c>
      <c r="CN11" s="86">
        <v>35</v>
      </c>
      <c r="CO11" s="86">
        <v>27</v>
      </c>
      <c r="CP11" s="86">
        <v>21</v>
      </c>
      <c r="CQ11" s="86">
        <v>48</v>
      </c>
      <c r="CR11" s="86">
        <v>52</v>
      </c>
      <c r="CS11" s="86">
        <v>63</v>
      </c>
      <c r="CT11" s="86">
        <v>115</v>
      </c>
      <c r="CU11" s="86">
        <v>0</v>
      </c>
      <c r="CV11" s="86">
        <v>3</v>
      </c>
      <c r="CW11" s="87">
        <v>3</v>
      </c>
    </row>
    <row r="12" spans="1:256" s="50" customFormat="1" ht="18" customHeight="1" thickBot="1" x14ac:dyDescent="0.2">
      <c r="A12" s="89"/>
      <c r="B12" s="90" t="s">
        <v>51</v>
      </c>
      <c r="C12" s="91">
        <v>13.939207522712044</v>
      </c>
      <c r="D12" s="92">
        <v>12.138427685537108</v>
      </c>
      <c r="E12" s="93">
        <v>12.996633701723983</v>
      </c>
      <c r="F12" s="91">
        <v>14.326221777434078</v>
      </c>
      <c r="G12" s="92">
        <v>12.466752112016097</v>
      </c>
      <c r="H12" s="93">
        <v>13.352104541188362</v>
      </c>
      <c r="I12" s="94">
        <v>14.990512333965844</v>
      </c>
      <c r="J12" s="92">
        <v>12.506278252134607</v>
      </c>
      <c r="K12" s="92">
        <v>13.700951636031808</v>
      </c>
      <c r="L12" s="92">
        <v>16.276300119094881</v>
      </c>
      <c r="M12" s="92">
        <v>14.478171896316509</v>
      </c>
      <c r="N12" s="92">
        <v>15.309117593102183</v>
      </c>
      <c r="O12" s="92">
        <v>13.992824192721681</v>
      </c>
      <c r="P12" s="92">
        <v>12.196924896510939</v>
      </c>
      <c r="Q12" s="92">
        <v>13.030038836490448</v>
      </c>
      <c r="R12" s="92">
        <v>8.9572192513368982</v>
      </c>
      <c r="S12" s="92">
        <v>7.3044602456367169</v>
      </c>
      <c r="T12" s="92">
        <v>8.1169898126848512</v>
      </c>
      <c r="U12" s="92">
        <v>9.574987787005373</v>
      </c>
      <c r="V12" s="92">
        <v>8.8665447897623402</v>
      </c>
      <c r="W12" s="92">
        <v>9.208972845336481</v>
      </c>
      <c r="X12" s="92">
        <v>16.056160561605619</v>
      </c>
      <c r="Y12" s="92">
        <v>13.861468270427208</v>
      </c>
      <c r="Z12" s="92">
        <v>14.914098247431582</v>
      </c>
      <c r="AA12" s="92">
        <v>14.564449224151174</v>
      </c>
      <c r="AB12" s="92">
        <v>11.541598694942904</v>
      </c>
      <c r="AC12" s="92">
        <v>12.960692390912371</v>
      </c>
      <c r="AD12" s="92">
        <v>15.584976255576342</v>
      </c>
      <c r="AE12" s="92">
        <v>14.50538185545874</v>
      </c>
      <c r="AF12" s="92">
        <v>15.013895478885649</v>
      </c>
      <c r="AG12" s="92">
        <v>14.344262295081966</v>
      </c>
      <c r="AH12" s="92">
        <v>12.983458288706414</v>
      </c>
      <c r="AI12" s="92">
        <v>13.649346703129748</v>
      </c>
      <c r="AJ12" s="92">
        <v>16.089183489002711</v>
      </c>
      <c r="AK12" s="92">
        <v>13.872185708292548</v>
      </c>
      <c r="AL12" s="92">
        <v>14.939444484734206</v>
      </c>
      <c r="AM12" s="92">
        <v>8.3720930232558146</v>
      </c>
      <c r="AN12" s="92">
        <v>8.3969465648854964</v>
      </c>
      <c r="AO12" s="92">
        <v>8.3850931677018643</v>
      </c>
      <c r="AP12" s="92">
        <v>8.1818181818181817</v>
      </c>
      <c r="AQ12" s="92">
        <v>6.9984447900466566</v>
      </c>
      <c r="AR12" s="92">
        <v>7.5721153846153841</v>
      </c>
      <c r="AS12" s="92">
        <v>9.5238095238095237</v>
      </c>
      <c r="AT12" s="92">
        <v>6.7251461988304087</v>
      </c>
      <c r="AU12" s="92">
        <v>8.0433101314771847</v>
      </c>
      <c r="AV12" s="92">
        <v>7.6923076923076925</v>
      </c>
      <c r="AW12" s="92">
        <v>5.485232067510549</v>
      </c>
      <c r="AX12" s="92">
        <v>6.5371024734982335</v>
      </c>
      <c r="AY12" s="92">
        <v>12.327929030284491</v>
      </c>
      <c r="AZ12" s="92">
        <v>10.664094791953707</v>
      </c>
      <c r="BA12" s="92">
        <v>11.452594955059437</v>
      </c>
      <c r="BB12" s="92">
        <v>11.69811320754717</v>
      </c>
      <c r="BC12" s="92">
        <v>9.770889487870619</v>
      </c>
      <c r="BD12" s="93">
        <v>10.679957280170878</v>
      </c>
      <c r="BE12" s="91">
        <v>15.560677104029248</v>
      </c>
      <c r="BF12" s="92">
        <v>13.898848119612481</v>
      </c>
      <c r="BG12" s="93">
        <v>14.712751050910789</v>
      </c>
      <c r="BH12" s="91">
        <v>9.0488771466314404</v>
      </c>
      <c r="BI12" s="92">
        <v>7.4440244257051464</v>
      </c>
      <c r="BJ12" s="93">
        <v>8.1954538425854331</v>
      </c>
      <c r="BK12" s="91">
        <v>15.914702581369248</v>
      </c>
      <c r="BL12" s="92">
        <v>13.983477735240783</v>
      </c>
      <c r="BM12" s="93">
        <v>14.897005733701423</v>
      </c>
      <c r="BN12" s="91">
        <v>6.5478496706702831</v>
      </c>
      <c r="BO12" s="92">
        <v>6.7020570670205712</v>
      </c>
      <c r="BP12" s="93">
        <v>6.6309204647006252</v>
      </c>
      <c r="BQ12" s="94">
        <v>3.4965034965034967</v>
      </c>
      <c r="BR12" s="92">
        <v>1.8181818181818181</v>
      </c>
      <c r="BS12" s="92">
        <v>2.5974025974025974</v>
      </c>
      <c r="BT12" s="92">
        <v>6.7039106145251397</v>
      </c>
      <c r="BU12" s="92">
        <v>5.3968253968253972</v>
      </c>
      <c r="BV12" s="92">
        <v>5.9982862039417304</v>
      </c>
      <c r="BW12" s="92">
        <v>6.666666666666667</v>
      </c>
      <c r="BX12" s="92">
        <v>8.903605592347315</v>
      </c>
      <c r="BY12" s="92">
        <v>7.8758949880668254</v>
      </c>
      <c r="BZ12" s="92">
        <v>6.8292682926829276</v>
      </c>
      <c r="CA12" s="92">
        <v>5.8906030855539973</v>
      </c>
      <c r="CB12" s="92">
        <v>6.3253012048192767</v>
      </c>
      <c r="CC12" s="92">
        <v>6.8702290076335881</v>
      </c>
      <c r="CD12" s="92">
        <v>1.3605442176870748</v>
      </c>
      <c r="CE12" s="93">
        <v>3.9568345323741005</v>
      </c>
      <c r="CF12" s="91">
        <v>5.3798767967145791</v>
      </c>
      <c r="CG12" s="92">
        <v>4.0082930200414655</v>
      </c>
      <c r="CH12" s="93">
        <v>4.6350159504597483</v>
      </c>
      <c r="CI12" s="94">
        <v>7.6923076923076925</v>
      </c>
      <c r="CJ12" s="92">
        <v>4.4186046511627906</v>
      </c>
      <c r="CK12" s="92">
        <v>5.8898847631241997</v>
      </c>
      <c r="CL12" s="92">
        <v>5.8962264150943398</v>
      </c>
      <c r="CM12" s="92">
        <v>2</v>
      </c>
      <c r="CN12" s="92">
        <v>3.7878787878787881</v>
      </c>
      <c r="CO12" s="92">
        <v>5.182341650671785</v>
      </c>
      <c r="CP12" s="92">
        <v>3.4090909090909087</v>
      </c>
      <c r="CQ12" s="92">
        <v>4.2216358839050132</v>
      </c>
      <c r="CR12" s="92">
        <v>5.2953156822810588</v>
      </c>
      <c r="CS12" s="92">
        <v>5.5166374781085814</v>
      </c>
      <c r="CT12" s="92">
        <v>5.4143126177024481</v>
      </c>
      <c r="CU12" s="92">
        <v>0</v>
      </c>
      <c r="CV12" s="92">
        <v>1.4563106796116505</v>
      </c>
      <c r="CW12" s="93">
        <v>0.82644628099173556</v>
      </c>
    </row>
    <row r="13" spans="1:256" s="60" customFormat="1" ht="18" customHeight="1" thickTop="1" x14ac:dyDescent="0.15">
      <c r="A13" s="51" t="s">
        <v>52</v>
      </c>
      <c r="B13" s="52" t="s">
        <v>53</v>
      </c>
      <c r="C13" s="53">
        <v>4955</v>
      </c>
      <c r="D13" s="54">
        <v>4713</v>
      </c>
      <c r="E13" s="55">
        <v>9668</v>
      </c>
      <c r="F13" s="53">
        <v>3845</v>
      </c>
      <c r="G13" s="54">
        <v>3611</v>
      </c>
      <c r="H13" s="55">
        <v>7456</v>
      </c>
      <c r="I13" s="56">
        <v>207</v>
      </c>
      <c r="J13" s="57">
        <v>163</v>
      </c>
      <c r="K13" s="57">
        <v>370</v>
      </c>
      <c r="L13" s="57">
        <v>301</v>
      </c>
      <c r="M13" s="57">
        <v>295</v>
      </c>
      <c r="N13" s="57">
        <v>596</v>
      </c>
      <c r="O13" s="57">
        <v>291</v>
      </c>
      <c r="P13" s="57">
        <v>255</v>
      </c>
      <c r="Q13" s="57">
        <v>546</v>
      </c>
      <c r="R13" s="57">
        <v>85</v>
      </c>
      <c r="S13" s="57">
        <v>73</v>
      </c>
      <c r="T13" s="57">
        <v>158</v>
      </c>
      <c r="U13" s="57">
        <v>69</v>
      </c>
      <c r="V13" s="57">
        <v>76</v>
      </c>
      <c r="W13" s="57">
        <v>145</v>
      </c>
      <c r="X13" s="57">
        <v>667</v>
      </c>
      <c r="Y13" s="57">
        <v>611</v>
      </c>
      <c r="Z13" s="57">
        <v>1278</v>
      </c>
      <c r="AA13" s="57">
        <v>381</v>
      </c>
      <c r="AB13" s="57">
        <v>435</v>
      </c>
      <c r="AC13" s="57">
        <v>816</v>
      </c>
      <c r="AD13" s="57">
        <v>425</v>
      </c>
      <c r="AE13" s="57">
        <v>386</v>
      </c>
      <c r="AF13" s="57">
        <v>811</v>
      </c>
      <c r="AG13" s="57">
        <v>685</v>
      </c>
      <c r="AH13" s="57">
        <v>591</v>
      </c>
      <c r="AI13" s="57">
        <v>1276</v>
      </c>
      <c r="AJ13" s="57">
        <v>343</v>
      </c>
      <c r="AK13" s="57">
        <v>369</v>
      </c>
      <c r="AL13" s="57">
        <v>712</v>
      </c>
      <c r="AM13" s="57">
        <v>65</v>
      </c>
      <c r="AN13" s="57">
        <v>44</v>
      </c>
      <c r="AO13" s="57">
        <v>109</v>
      </c>
      <c r="AP13" s="57">
        <v>45</v>
      </c>
      <c r="AQ13" s="57">
        <v>32</v>
      </c>
      <c r="AR13" s="57">
        <v>77</v>
      </c>
      <c r="AS13" s="57">
        <v>18</v>
      </c>
      <c r="AT13" s="57">
        <v>20</v>
      </c>
      <c r="AU13" s="57">
        <v>38</v>
      </c>
      <c r="AV13" s="57">
        <v>40</v>
      </c>
      <c r="AW13" s="57">
        <v>42</v>
      </c>
      <c r="AX13" s="57">
        <v>82</v>
      </c>
      <c r="AY13" s="57">
        <v>143</v>
      </c>
      <c r="AZ13" s="57">
        <v>150</v>
      </c>
      <c r="BA13" s="57">
        <v>293</v>
      </c>
      <c r="BB13" s="57">
        <v>80</v>
      </c>
      <c r="BC13" s="57">
        <v>69</v>
      </c>
      <c r="BD13" s="58">
        <v>149</v>
      </c>
      <c r="BE13" s="59">
        <v>602</v>
      </c>
      <c r="BF13" s="57">
        <v>589</v>
      </c>
      <c r="BG13" s="58">
        <v>1191</v>
      </c>
      <c r="BH13" s="59">
        <v>129</v>
      </c>
      <c r="BI13" s="57">
        <v>130</v>
      </c>
      <c r="BJ13" s="58">
        <v>259</v>
      </c>
      <c r="BK13" s="59">
        <v>211</v>
      </c>
      <c r="BL13" s="57">
        <v>238</v>
      </c>
      <c r="BM13" s="58">
        <v>449</v>
      </c>
      <c r="BN13" s="59">
        <v>88</v>
      </c>
      <c r="BO13" s="57">
        <v>74</v>
      </c>
      <c r="BP13" s="58">
        <v>162</v>
      </c>
      <c r="BQ13" s="56">
        <v>6</v>
      </c>
      <c r="BR13" s="57">
        <v>4</v>
      </c>
      <c r="BS13" s="57">
        <v>10</v>
      </c>
      <c r="BT13" s="57">
        <v>19</v>
      </c>
      <c r="BU13" s="57">
        <v>21</v>
      </c>
      <c r="BV13" s="57">
        <v>40</v>
      </c>
      <c r="BW13" s="57">
        <v>47</v>
      </c>
      <c r="BX13" s="57">
        <v>34</v>
      </c>
      <c r="BY13" s="57">
        <v>81</v>
      </c>
      <c r="BZ13" s="57">
        <v>15</v>
      </c>
      <c r="CA13" s="57">
        <v>13</v>
      </c>
      <c r="CB13" s="57">
        <v>28</v>
      </c>
      <c r="CC13" s="57">
        <v>1</v>
      </c>
      <c r="CD13" s="57">
        <v>2</v>
      </c>
      <c r="CE13" s="58">
        <v>3</v>
      </c>
      <c r="CF13" s="59">
        <v>80</v>
      </c>
      <c r="CG13" s="57">
        <v>71</v>
      </c>
      <c r="CH13" s="58">
        <v>151</v>
      </c>
      <c r="CI13" s="56">
        <v>12</v>
      </c>
      <c r="CJ13" s="57">
        <v>13</v>
      </c>
      <c r="CK13" s="57">
        <v>25</v>
      </c>
      <c r="CL13" s="57">
        <v>9</v>
      </c>
      <c r="CM13" s="57">
        <v>9</v>
      </c>
      <c r="CN13" s="57">
        <v>18</v>
      </c>
      <c r="CO13" s="57">
        <v>17</v>
      </c>
      <c r="CP13" s="57">
        <v>14</v>
      </c>
      <c r="CQ13" s="57">
        <v>31</v>
      </c>
      <c r="CR13" s="57">
        <v>39</v>
      </c>
      <c r="CS13" s="57">
        <v>32</v>
      </c>
      <c r="CT13" s="57">
        <v>71</v>
      </c>
      <c r="CU13" s="57">
        <v>3</v>
      </c>
      <c r="CV13" s="57">
        <v>3</v>
      </c>
      <c r="CW13" s="58">
        <v>6</v>
      </c>
    </row>
    <row r="14" spans="1:256" s="60" customFormat="1" ht="18" customHeight="1" x14ac:dyDescent="0.15">
      <c r="A14" s="61"/>
      <c r="B14" s="62" t="s">
        <v>54</v>
      </c>
      <c r="C14" s="63">
        <v>4544</v>
      </c>
      <c r="D14" s="64">
        <v>4565</v>
      </c>
      <c r="E14" s="65">
        <v>9109</v>
      </c>
      <c r="F14" s="63">
        <v>3536</v>
      </c>
      <c r="G14" s="64">
        <v>3478</v>
      </c>
      <c r="H14" s="65">
        <v>7014</v>
      </c>
      <c r="I14" s="66">
        <v>271</v>
      </c>
      <c r="J14" s="67">
        <v>161</v>
      </c>
      <c r="K14" s="67">
        <v>432</v>
      </c>
      <c r="L14" s="67">
        <v>229</v>
      </c>
      <c r="M14" s="67">
        <v>198</v>
      </c>
      <c r="N14" s="67">
        <v>427</v>
      </c>
      <c r="O14" s="67">
        <v>262</v>
      </c>
      <c r="P14" s="67">
        <v>283</v>
      </c>
      <c r="Q14" s="67">
        <v>545</v>
      </c>
      <c r="R14" s="67">
        <v>105</v>
      </c>
      <c r="S14" s="67">
        <v>66</v>
      </c>
      <c r="T14" s="67">
        <v>171</v>
      </c>
      <c r="U14" s="67">
        <v>90</v>
      </c>
      <c r="V14" s="67">
        <v>68</v>
      </c>
      <c r="W14" s="67">
        <v>158</v>
      </c>
      <c r="X14" s="67">
        <v>537</v>
      </c>
      <c r="Y14" s="67">
        <v>562</v>
      </c>
      <c r="Z14" s="67">
        <v>1099</v>
      </c>
      <c r="AA14" s="67">
        <v>282</v>
      </c>
      <c r="AB14" s="67">
        <v>402</v>
      </c>
      <c r="AC14" s="67">
        <v>684</v>
      </c>
      <c r="AD14" s="67">
        <v>361</v>
      </c>
      <c r="AE14" s="67">
        <v>367</v>
      </c>
      <c r="AF14" s="67">
        <v>728</v>
      </c>
      <c r="AG14" s="67">
        <v>720</v>
      </c>
      <c r="AH14" s="67">
        <v>672</v>
      </c>
      <c r="AI14" s="67">
        <v>1392</v>
      </c>
      <c r="AJ14" s="67">
        <v>339</v>
      </c>
      <c r="AK14" s="67">
        <v>356</v>
      </c>
      <c r="AL14" s="67">
        <v>695</v>
      </c>
      <c r="AM14" s="67">
        <v>56</v>
      </c>
      <c r="AN14" s="67">
        <v>51</v>
      </c>
      <c r="AO14" s="67">
        <v>107</v>
      </c>
      <c r="AP14" s="67">
        <v>46</v>
      </c>
      <c r="AQ14" s="67">
        <v>46</v>
      </c>
      <c r="AR14" s="67">
        <v>92</v>
      </c>
      <c r="AS14" s="67">
        <v>27</v>
      </c>
      <c r="AT14" s="67">
        <v>17</v>
      </c>
      <c r="AU14" s="67">
        <v>44</v>
      </c>
      <c r="AV14" s="67">
        <v>34</v>
      </c>
      <c r="AW14" s="67">
        <v>36</v>
      </c>
      <c r="AX14" s="67">
        <v>70</v>
      </c>
      <c r="AY14" s="67">
        <v>119</v>
      </c>
      <c r="AZ14" s="67">
        <v>140</v>
      </c>
      <c r="BA14" s="67">
        <v>259</v>
      </c>
      <c r="BB14" s="67">
        <v>58</v>
      </c>
      <c r="BC14" s="67">
        <v>53</v>
      </c>
      <c r="BD14" s="68">
        <v>111</v>
      </c>
      <c r="BE14" s="69">
        <v>577</v>
      </c>
      <c r="BF14" s="67">
        <v>578</v>
      </c>
      <c r="BG14" s="68">
        <v>1155</v>
      </c>
      <c r="BH14" s="69">
        <v>104</v>
      </c>
      <c r="BI14" s="67">
        <v>165</v>
      </c>
      <c r="BJ14" s="68">
        <v>269</v>
      </c>
      <c r="BK14" s="69">
        <v>201</v>
      </c>
      <c r="BL14" s="67">
        <v>209</v>
      </c>
      <c r="BM14" s="68">
        <v>410</v>
      </c>
      <c r="BN14" s="69">
        <v>68</v>
      </c>
      <c r="BO14" s="67">
        <v>77</v>
      </c>
      <c r="BP14" s="68">
        <v>145</v>
      </c>
      <c r="BQ14" s="66">
        <v>3</v>
      </c>
      <c r="BR14" s="67">
        <v>4</v>
      </c>
      <c r="BS14" s="67">
        <v>7</v>
      </c>
      <c r="BT14" s="67">
        <v>11</v>
      </c>
      <c r="BU14" s="67">
        <v>15</v>
      </c>
      <c r="BV14" s="67">
        <v>26</v>
      </c>
      <c r="BW14" s="67">
        <v>36</v>
      </c>
      <c r="BX14" s="67">
        <v>43</v>
      </c>
      <c r="BY14" s="67">
        <v>79</v>
      </c>
      <c r="BZ14" s="67">
        <v>15</v>
      </c>
      <c r="CA14" s="67">
        <v>12</v>
      </c>
      <c r="CB14" s="67">
        <v>27</v>
      </c>
      <c r="CC14" s="67">
        <v>3</v>
      </c>
      <c r="CD14" s="67">
        <v>3</v>
      </c>
      <c r="CE14" s="68">
        <v>6</v>
      </c>
      <c r="CF14" s="69">
        <v>58</v>
      </c>
      <c r="CG14" s="67">
        <v>58</v>
      </c>
      <c r="CH14" s="68">
        <v>116</v>
      </c>
      <c r="CI14" s="66">
        <v>5</v>
      </c>
      <c r="CJ14" s="67">
        <v>10</v>
      </c>
      <c r="CK14" s="67">
        <v>15</v>
      </c>
      <c r="CL14" s="67">
        <v>7</v>
      </c>
      <c r="CM14" s="67">
        <v>9</v>
      </c>
      <c r="CN14" s="67">
        <v>16</v>
      </c>
      <c r="CO14" s="67">
        <v>12</v>
      </c>
      <c r="CP14" s="67">
        <v>13</v>
      </c>
      <c r="CQ14" s="67">
        <v>25</v>
      </c>
      <c r="CR14" s="67">
        <v>32</v>
      </c>
      <c r="CS14" s="67">
        <v>22</v>
      </c>
      <c r="CT14" s="67">
        <v>54</v>
      </c>
      <c r="CU14" s="67">
        <v>2</v>
      </c>
      <c r="CV14" s="67">
        <v>4</v>
      </c>
      <c r="CW14" s="68">
        <v>6</v>
      </c>
    </row>
    <row r="15" spans="1:256" s="60" customFormat="1" ht="18" customHeight="1" x14ac:dyDescent="0.15">
      <c r="A15" s="61"/>
      <c r="B15" s="62" t="s">
        <v>55</v>
      </c>
      <c r="C15" s="63">
        <v>4246</v>
      </c>
      <c r="D15" s="64">
        <v>4094</v>
      </c>
      <c r="E15" s="65">
        <v>8340</v>
      </c>
      <c r="F15" s="63">
        <v>3102</v>
      </c>
      <c r="G15" s="64">
        <v>3116</v>
      </c>
      <c r="H15" s="65">
        <v>6218</v>
      </c>
      <c r="I15" s="66">
        <v>191</v>
      </c>
      <c r="J15" s="67">
        <v>144</v>
      </c>
      <c r="K15" s="67">
        <v>335</v>
      </c>
      <c r="L15" s="67">
        <v>162</v>
      </c>
      <c r="M15" s="67">
        <v>153</v>
      </c>
      <c r="N15" s="67">
        <v>315</v>
      </c>
      <c r="O15" s="67">
        <v>277</v>
      </c>
      <c r="P15" s="67">
        <v>306</v>
      </c>
      <c r="Q15" s="67">
        <v>583</v>
      </c>
      <c r="R15" s="67">
        <v>49</v>
      </c>
      <c r="S15" s="67">
        <v>35</v>
      </c>
      <c r="T15" s="67">
        <v>84</v>
      </c>
      <c r="U15" s="67">
        <v>74</v>
      </c>
      <c r="V15" s="67">
        <v>64</v>
      </c>
      <c r="W15" s="67">
        <v>138</v>
      </c>
      <c r="X15" s="67">
        <v>547</v>
      </c>
      <c r="Y15" s="67">
        <v>554</v>
      </c>
      <c r="Z15" s="67">
        <v>1101</v>
      </c>
      <c r="AA15" s="67">
        <v>275</v>
      </c>
      <c r="AB15" s="67">
        <v>272</v>
      </c>
      <c r="AC15" s="67">
        <v>547</v>
      </c>
      <c r="AD15" s="67">
        <v>351</v>
      </c>
      <c r="AE15" s="67">
        <v>399</v>
      </c>
      <c r="AF15" s="67">
        <v>750</v>
      </c>
      <c r="AG15" s="67">
        <v>500</v>
      </c>
      <c r="AH15" s="67">
        <v>490</v>
      </c>
      <c r="AI15" s="67">
        <v>990</v>
      </c>
      <c r="AJ15" s="67">
        <v>388</v>
      </c>
      <c r="AK15" s="67">
        <v>399</v>
      </c>
      <c r="AL15" s="67">
        <v>787</v>
      </c>
      <c r="AM15" s="67">
        <v>50</v>
      </c>
      <c r="AN15" s="67">
        <v>46</v>
      </c>
      <c r="AO15" s="67">
        <v>96</v>
      </c>
      <c r="AP15" s="67">
        <v>25</v>
      </c>
      <c r="AQ15" s="67">
        <v>20</v>
      </c>
      <c r="AR15" s="67">
        <v>45</v>
      </c>
      <c r="AS15" s="67">
        <v>11</v>
      </c>
      <c r="AT15" s="67">
        <v>16</v>
      </c>
      <c r="AU15" s="67">
        <v>27</v>
      </c>
      <c r="AV15" s="67">
        <v>40</v>
      </c>
      <c r="AW15" s="67">
        <v>33</v>
      </c>
      <c r="AX15" s="67">
        <v>73</v>
      </c>
      <c r="AY15" s="67">
        <v>123</v>
      </c>
      <c r="AZ15" s="67">
        <v>140</v>
      </c>
      <c r="BA15" s="67">
        <v>263</v>
      </c>
      <c r="BB15" s="67">
        <v>39</v>
      </c>
      <c r="BC15" s="67">
        <v>45</v>
      </c>
      <c r="BD15" s="68">
        <v>84</v>
      </c>
      <c r="BE15" s="69">
        <v>747</v>
      </c>
      <c r="BF15" s="67">
        <v>620</v>
      </c>
      <c r="BG15" s="68">
        <v>1367</v>
      </c>
      <c r="BH15" s="69">
        <v>85</v>
      </c>
      <c r="BI15" s="67">
        <v>95</v>
      </c>
      <c r="BJ15" s="68">
        <v>180</v>
      </c>
      <c r="BK15" s="69">
        <v>191</v>
      </c>
      <c r="BL15" s="67">
        <v>174</v>
      </c>
      <c r="BM15" s="68">
        <v>365</v>
      </c>
      <c r="BN15" s="69">
        <v>72</v>
      </c>
      <c r="BO15" s="67">
        <v>53</v>
      </c>
      <c r="BP15" s="68">
        <v>125</v>
      </c>
      <c r="BQ15" s="66">
        <v>2</v>
      </c>
      <c r="BR15" s="67">
        <v>0</v>
      </c>
      <c r="BS15" s="67">
        <v>2</v>
      </c>
      <c r="BT15" s="67">
        <v>12</v>
      </c>
      <c r="BU15" s="67">
        <v>7</v>
      </c>
      <c r="BV15" s="67">
        <v>19</v>
      </c>
      <c r="BW15" s="67">
        <v>33</v>
      </c>
      <c r="BX15" s="67">
        <v>35</v>
      </c>
      <c r="BY15" s="67">
        <v>68</v>
      </c>
      <c r="BZ15" s="67">
        <v>17</v>
      </c>
      <c r="CA15" s="67">
        <v>9</v>
      </c>
      <c r="CB15" s="67">
        <v>26</v>
      </c>
      <c r="CC15" s="67">
        <v>8</v>
      </c>
      <c r="CD15" s="67">
        <v>2</v>
      </c>
      <c r="CE15" s="68">
        <v>10</v>
      </c>
      <c r="CF15" s="69">
        <v>49</v>
      </c>
      <c r="CG15" s="67">
        <v>36</v>
      </c>
      <c r="CH15" s="68">
        <v>85</v>
      </c>
      <c r="CI15" s="66">
        <v>6</v>
      </c>
      <c r="CJ15" s="67">
        <v>4</v>
      </c>
      <c r="CK15" s="67">
        <v>10</v>
      </c>
      <c r="CL15" s="67">
        <v>7</v>
      </c>
      <c r="CM15" s="67">
        <v>5</v>
      </c>
      <c r="CN15" s="67">
        <v>12</v>
      </c>
      <c r="CO15" s="67">
        <v>12</v>
      </c>
      <c r="CP15" s="67">
        <v>8</v>
      </c>
      <c r="CQ15" s="67">
        <v>20</v>
      </c>
      <c r="CR15" s="67">
        <v>19</v>
      </c>
      <c r="CS15" s="67">
        <v>17</v>
      </c>
      <c r="CT15" s="67">
        <v>36</v>
      </c>
      <c r="CU15" s="67">
        <v>5</v>
      </c>
      <c r="CV15" s="67">
        <v>2</v>
      </c>
      <c r="CW15" s="68">
        <v>7</v>
      </c>
    </row>
    <row r="16" spans="1:256" s="60" customFormat="1" ht="18" customHeight="1" x14ac:dyDescent="0.15">
      <c r="A16" s="61"/>
      <c r="B16" s="62" t="s">
        <v>56</v>
      </c>
      <c r="C16" s="63">
        <v>4790</v>
      </c>
      <c r="D16" s="64">
        <v>4718</v>
      </c>
      <c r="E16" s="65">
        <v>9508</v>
      </c>
      <c r="F16" s="63">
        <v>3522</v>
      </c>
      <c r="G16" s="64">
        <v>3545</v>
      </c>
      <c r="H16" s="65">
        <v>7067</v>
      </c>
      <c r="I16" s="66">
        <v>173</v>
      </c>
      <c r="J16" s="67">
        <v>150</v>
      </c>
      <c r="K16" s="67">
        <v>323</v>
      </c>
      <c r="L16" s="67">
        <v>214</v>
      </c>
      <c r="M16" s="67">
        <v>224</v>
      </c>
      <c r="N16" s="67">
        <v>438</v>
      </c>
      <c r="O16" s="67">
        <v>340</v>
      </c>
      <c r="P16" s="67">
        <v>352</v>
      </c>
      <c r="Q16" s="67">
        <v>692</v>
      </c>
      <c r="R16" s="67">
        <v>41</v>
      </c>
      <c r="S16" s="67">
        <v>51</v>
      </c>
      <c r="T16" s="67">
        <v>92</v>
      </c>
      <c r="U16" s="67">
        <v>118</v>
      </c>
      <c r="V16" s="67">
        <v>81</v>
      </c>
      <c r="W16" s="67">
        <v>199</v>
      </c>
      <c r="X16" s="67">
        <v>615</v>
      </c>
      <c r="Y16" s="67">
        <v>628</v>
      </c>
      <c r="Z16" s="67">
        <v>1243</v>
      </c>
      <c r="AA16" s="67">
        <v>287</v>
      </c>
      <c r="AB16" s="67">
        <v>300</v>
      </c>
      <c r="AC16" s="67">
        <v>587</v>
      </c>
      <c r="AD16" s="67">
        <v>405</v>
      </c>
      <c r="AE16" s="67">
        <v>458</v>
      </c>
      <c r="AF16" s="67">
        <v>863</v>
      </c>
      <c r="AG16" s="67">
        <v>505</v>
      </c>
      <c r="AH16" s="67">
        <v>485</v>
      </c>
      <c r="AI16" s="67">
        <v>990</v>
      </c>
      <c r="AJ16" s="67">
        <v>418</v>
      </c>
      <c r="AK16" s="67">
        <v>441</v>
      </c>
      <c r="AL16" s="67">
        <v>859</v>
      </c>
      <c r="AM16" s="67">
        <v>58</v>
      </c>
      <c r="AN16" s="67">
        <v>42</v>
      </c>
      <c r="AO16" s="67">
        <v>100</v>
      </c>
      <c r="AP16" s="67">
        <v>38</v>
      </c>
      <c r="AQ16" s="67">
        <v>36</v>
      </c>
      <c r="AR16" s="67">
        <v>74</v>
      </c>
      <c r="AS16" s="67">
        <v>19</v>
      </c>
      <c r="AT16" s="67">
        <v>16</v>
      </c>
      <c r="AU16" s="67">
        <v>35</v>
      </c>
      <c r="AV16" s="67">
        <v>41</v>
      </c>
      <c r="AW16" s="67">
        <v>33</v>
      </c>
      <c r="AX16" s="67">
        <v>74</v>
      </c>
      <c r="AY16" s="67">
        <v>201</v>
      </c>
      <c r="AZ16" s="67">
        <v>190</v>
      </c>
      <c r="BA16" s="67">
        <v>391</v>
      </c>
      <c r="BB16" s="67">
        <v>49</v>
      </c>
      <c r="BC16" s="67">
        <v>58</v>
      </c>
      <c r="BD16" s="68">
        <v>107</v>
      </c>
      <c r="BE16" s="69">
        <v>821</v>
      </c>
      <c r="BF16" s="67">
        <v>731</v>
      </c>
      <c r="BG16" s="68">
        <v>1552</v>
      </c>
      <c r="BH16" s="69">
        <v>89</v>
      </c>
      <c r="BI16" s="67">
        <v>94</v>
      </c>
      <c r="BJ16" s="68">
        <v>183</v>
      </c>
      <c r="BK16" s="69">
        <v>220</v>
      </c>
      <c r="BL16" s="67">
        <v>228</v>
      </c>
      <c r="BM16" s="68">
        <v>448</v>
      </c>
      <c r="BN16" s="69">
        <v>78</v>
      </c>
      <c r="BO16" s="67">
        <v>72</v>
      </c>
      <c r="BP16" s="68">
        <v>150</v>
      </c>
      <c r="BQ16" s="66">
        <v>4</v>
      </c>
      <c r="BR16" s="67">
        <v>2</v>
      </c>
      <c r="BS16" s="67">
        <v>6</v>
      </c>
      <c r="BT16" s="67">
        <v>20</v>
      </c>
      <c r="BU16" s="67">
        <v>9</v>
      </c>
      <c r="BV16" s="67">
        <v>29</v>
      </c>
      <c r="BW16" s="67">
        <v>36</v>
      </c>
      <c r="BX16" s="67">
        <v>46</v>
      </c>
      <c r="BY16" s="67">
        <v>82</v>
      </c>
      <c r="BZ16" s="67">
        <v>15</v>
      </c>
      <c r="CA16" s="67">
        <v>15</v>
      </c>
      <c r="CB16" s="67">
        <v>30</v>
      </c>
      <c r="CC16" s="67">
        <v>3</v>
      </c>
      <c r="CD16" s="67">
        <v>0</v>
      </c>
      <c r="CE16" s="68">
        <v>3</v>
      </c>
      <c r="CF16" s="69">
        <v>60</v>
      </c>
      <c r="CG16" s="67">
        <v>48</v>
      </c>
      <c r="CH16" s="68">
        <v>108</v>
      </c>
      <c r="CI16" s="66">
        <v>7</v>
      </c>
      <c r="CJ16" s="67">
        <v>14</v>
      </c>
      <c r="CK16" s="67">
        <v>21</v>
      </c>
      <c r="CL16" s="67">
        <v>13</v>
      </c>
      <c r="CM16" s="67">
        <v>11</v>
      </c>
      <c r="CN16" s="67">
        <v>24</v>
      </c>
      <c r="CO16" s="67">
        <v>17</v>
      </c>
      <c r="CP16" s="67">
        <v>8</v>
      </c>
      <c r="CQ16" s="67">
        <v>25</v>
      </c>
      <c r="CR16" s="67">
        <v>19</v>
      </c>
      <c r="CS16" s="67">
        <v>14</v>
      </c>
      <c r="CT16" s="67">
        <v>33</v>
      </c>
      <c r="CU16" s="67">
        <v>4</v>
      </c>
      <c r="CV16" s="67">
        <v>1</v>
      </c>
      <c r="CW16" s="68">
        <v>5</v>
      </c>
    </row>
    <row r="17" spans="1:101" s="60" customFormat="1" ht="18" customHeight="1" x14ac:dyDescent="0.15">
      <c r="A17" s="61"/>
      <c r="B17" s="62" t="s">
        <v>57</v>
      </c>
      <c r="C17" s="63">
        <v>5494</v>
      </c>
      <c r="D17" s="64">
        <v>5592</v>
      </c>
      <c r="E17" s="65">
        <v>11086</v>
      </c>
      <c r="F17" s="63">
        <v>4008</v>
      </c>
      <c r="G17" s="64">
        <v>4147</v>
      </c>
      <c r="H17" s="65">
        <v>8155</v>
      </c>
      <c r="I17" s="66">
        <v>199</v>
      </c>
      <c r="J17" s="67">
        <v>244</v>
      </c>
      <c r="K17" s="67">
        <v>443</v>
      </c>
      <c r="L17" s="67">
        <v>268</v>
      </c>
      <c r="M17" s="67">
        <v>311</v>
      </c>
      <c r="N17" s="67">
        <v>579</v>
      </c>
      <c r="O17" s="67">
        <v>363</v>
      </c>
      <c r="P17" s="67">
        <v>400</v>
      </c>
      <c r="Q17" s="67">
        <v>763</v>
      </c>
      <c r="R17" s="67">
        <v>67</v>
      </c>
      <c r="S17" s="67">
        <v>55</v>
      </c>
      <c r="T17" s="67">
        <v>122</v>
      </c>
      <c r="U17" s="67">
        <v>115</v>
      </c>
      <c r="V17" s="67">
        <v>95</v>
      </c>
      <c r="W17" s="67">
        <v>210</v>
      </c>
      <c r="X17" s="67">
        <v>692</v>
      </c>
      <c r="Y17" s="67">
        <v>746</v>
      </c>
      <c r="Z17" s="67">
        <v>1438</v>
      </c>
      <c r="AA17" s="67">
        <v>333</v>
      </c>
      <c r="AB17" s="67">
        <v>362</v>
      </c>
      <c r="AC17" s="67">
        <v>695</v>
      </c>
      <c r="AD17" s="67">
        <v>436</v>
      </c>
      <c r="AE17" s="67">
        <v>491</v>
      </c>
      <c r="AF17" s="67">
        <v>927</v>
      </c>
      <c r="AG17" s="67">
        <v>588</v>
      </c>
      <c r="AH17" s="67">
        <v>529</v>
      </c>
      <c r="AI17" s="67">
        <v>1117</v>
      </c>
      <c r="AJ17" s="67">
        <v>492</v>
      </c>
      <c r="AK17" s="67">
        <v>501</v>
      </c>
      <c r="AL17" s="67">
        <v>993</v>
      </c>
      <c r="AM17" s="67">
        <v>52</v>
      </c>
      <c r="AN17" s="67">
        <v>44</v>
      </c>
      <c r="AO17" s="67">
        <v>96</v>
      </c>
      <c r="AP17" s="67">
        <v>69</v>
      </c>
      <c r="AQ17" s="67">
        <v>57</v>
      </c>
      <c r="AR17" s="67">
        <v>126</v>
      </c>
      <c r="AS17" s="67">
        <v>29</v>
      </c>
      <c r="AT17" s="67">
        <v>25</v>
      </c>
      <c r="AU17" s="67">
        <v>54</v>
      </c>
      <c r="AV17" s="67">
        <v>43</v>
      </c>
      <c r="AW17" s="67">
        <v>43</v>
      </c>
      <c r="AX17" s="67">
        <v>86</v>
      </c>
      <c r="AY17" s="67">
        <v>192</v>
      </c>
      <c r="AZ17" s="67">
        <v>176</v>
      </c>
      <c r="BA17" s="67">
        <v>368</v>
      </c>
      <c r="BB17" s="67">
        <v>70</v>
      </c>
      <c r="BC17" s="67">
        <v>68</v>
      </c>
      <c r="BD17" s="68">
        <v>138</v>
      </c>
      <c r="BE17" s="69">
        <v>910</v>
      </c>
      <c r="BF17" s="67">
        <v>877</v>
      </c>
      <c r="BG17" s="68">
        <v>1787</v>
      </c>
      <c r="BH17" s="69">
        <v>128</v>
      </c>
      <c r="BI17" s="67">
        <v>127</v>
      </c>
      <c r="BJ17" s="68">
        <v>255</v>
      </c>
      <c r="BK17" s="69">
        <v>274</v>
      </c>
      <c r="BL17" s="67">
        <v>292</v>
      </c>
      <c r="BM17" s="68">
        <v>566</v>
      </c>
      <c r="BN17" s="69">
        <v>80</v>
      </c>
      <c r="BO17" s="67">
        <v>80</v>
      </c>
      <c r="BP17" s="68">
        <v>160</v>
      </c>
      <c r="BQ17" s="66">
        <v>4</v>
      </c>
      <c r="BR17" s="67">
        <v>3</v>
      </c>
      <c r="BS17" s="67">
        <v>7</v>
      </c>
      <c r="BT17" s="67">
        <v>12</v>
      </c>
      <c r="BU17" s="67">
        <v>19</v>
      </c>
      <c r="BV17" s="67">
        <v>31</v>
      </c>
      <c r="BW17" s="67">
        <v>50</v>
      </c>
      <c r="BX17" s="67">
        <v>32</v>
      </c>
      <c r="BY17" s="67">
        <v>82</v>
      </c>
      <c r="BZ17" s="67">
        <v>13</v>
      </c>
      <c r="CA17" s="67">
        <v>24</v>
      </c>
      <c r="CB17" s="67">
        <v>37</v>
      </c>
      <c r="CC17" s="67">
        <v>1</v>
      </c>
      <c r="CD17" s="67">
        <v>2</v>
      </c>
      <c r="CE17" s="68">
        <v>3</v>
      </c>
      <c r="CF17" s="69">
        <v>94</v>
      </c>
      <c r="CG17" s="67">
        <v>69</v>
      </c>
      <c r="CH17" s="68">
        <v>163</v>
      </c>
      <c r="CI17" s="66">
        <v>11</v>
      </c>
      <c r="CJ17" s="67">
        <v>7</v>
      </c>
      <c r="CK17" s="67">
        <v>18</v>
      </c>
      <c r="CL17" s="67">
        <v>12</v>
      </c>
      <c r="CM17" s="67">
        <v>8</v>
      </c>
      <c r="CN17" s="67">
        <v>20</v>
      </c>
      <c r="CO17" s="67">
        <v>23</v>
      </c>
      <c r="CP17" s="67">
        <v>14</v>
      </c>
      <c r="CQ17" s="67">
        <v>37</v>
      </c>
      <c r="CR17" s="67">
        <v>47</v>
      </c>
      <c r="CS17" s="67">
        <v>39</v>
      </c>
      <c r="CT17" s="67">
        <v>86</v>
      </c>
      <c r="CU17" s="67">
        <v>1</v>
      </c>
      <c r="CV17" s="67">
        <v>1</v>
      </c>
      <c r="CW17" s="68">
        <v>2</v>
      </c>
    </row>
    <row r="18" spans="1:101" s="60" customFormat="1" ht="18" customHeight="1" x14ac:dyDescent="0.15">
      <c r="A18" s="61"/>
      <c r="B18" s="62" t="s">
        <v>58</v>
      </c>
      <c r="C18" s="63">
        <v>6411</v>
      </c>
      <c r="D18" s="64">
        <v>6349</v>
      </c>
      <c r="E18" s="65">
        <v>12760</v>
      </c>
      <c r="F18" s="63">
        <v>4739</v>
      </c>
      <c r="G18" s="64">
        <v>4702</v>
      </c>
      <c r="H18" s="65">
        <v>9441</v>
      </c>
      <c r="I18" s="66">
        <v>243</v>
      </c>
      <c r="J18" s="67">
        <v>262</v>
      </c>
      <c r="K18" s="67">
        <v>505</v>
      </c>
      <c r="L18" s="67">
        <v>394</v>
      </c>
      <c r="M18" s="67">
        <v>450</v>
      </c>
      <c r="N18" s="67">
        <v>844</v>
      </c>
      <c r="O18" s="67">
        <v>449</v>
      </c>
      <c r="P18" s="67">
        <v>445</v>
      </c>
      <c r="Q18" s="67">
        <v>894</v>
      </c>
      <c r="R18" s="67">
        <v>105</v>
      </c>
      <c r="S18" s="67">
        <v>67</v>
      </c>
      <c r="T18" s="67">
        <v>172</v>
      </c>
      <c r="U18" s="67">
        <v>122</v>
      </c>
      <c r="V18" s="67">
        <v>123</v>
      </c>
      <c r="W18" s="67">
        <v>245</v>
      </c>
      <c r="X18" s="67">
        <v>825</v>
      </c>
      <c r="Y18" s="67">
        <v>778</v>
      </c>
      <c r="Z18" s="67">
        <v>1603</v>
      </c>
      <c r="AA18" s="67">
        <v>483</v>
      </c>
      <c r="AB18" s="67">
        <v>500</v>
      </c>
      <c r="AC18" s="67">
        <v>983</v>
      </c>
      <c r="AD18" s="67">
        <v>533</v>
      </c>
      <c r="AE18" s="67">
        <v>539</v>
      </c>
      <c r="AF18" s="67">
        <v>1072</v>
      </c>
      <c r="AG18" s="67">
        <v>522</v>
      </c>
      <c r="AH18" s="67">
        <v>498</v>
      </c>
      <c r="AI18" s="67">
        <v>1020</v>
      </c>
      <c r="AJ18" s="67">
        <v>548</v>
      </c>
      <c r="AK18" s="67">
        <v>556</v>
      </c>
      <c r="AL18" s="67">
        <v>1104</v>
      </c>
      <c r="AM18" s="67">
        <v>59</v>
      </c>
      <c r="AN18" s="67">
        <v>55</v>
      </c>
      <c r="AO18" s="67">
        <v>114</v>
      </c>
      <c r="AP18" s="67">
        <v>66</v>
      </c>
      <c r="AQ18" s="67">
        <v>56</v>
      </c>
      <c r="AR18" s="67">
        <v>122</v>
      </c>
      <c r="AS18" s="67">
        <v>39</v>
      </c>
      <c r="AT18" s="67">
        <v>38</v>
      </c>
      <c r="AU18" s="67">
        <v>77</v>
      </c>
      <c r="AV18" s="67">
        <v>54</v>
      </c>
      <c r="AW18" s="67">
        <v>48</v>
      </c>
      <c r="AX18" s="67">
        <v>102</v>
      </c>
      <c r="AY18" s="67">
        <v>201</v>
      </c>
      <c r="AZ18" s="67">
        <v>198</v>
      </c>
      <c r="BA18" s="67">
        <v>399</v>
      </c>
      <c r="BB18" s="67">
        <v>96</v>
      </c>
      <c r="BC18" s="67">
        <v>89</v>
      </c>
      <c r="BD18" s="68">
        <v>185</v>
      </c>
      <c r="BE18" s="69">
        <v>937</v>
      </c>
      <c r="BF18" s="67">
        <v>979</v>
      </c>
      <c r="BG18" s="68">
        <v>1916</v>
      </c>
      <c r="BH18" s="69">
        <v>189</v>
      </c>
      <c r="BI18" s="67">
        <v>156</v>
      </c>
      <c r="BJ18" s="68">
        <v>345</v>
      </c>
      <c r="BK18" s="69">
        <v>331</v>
      </c>
      <c r="BL18" s="67">
        <v>315</v>
      </c>
      <c r="BM18" s="68">
        <v>646</v>
      </c>
      <c r="BN18" s="69">
        <v>114</v>
      </c>
      <c r="BO18" s="67">
        <v>118</v>
      </c>
      <c r="BP18" s="68">
        <v>232</v>
      </c>
      <c r="BQ18" s="66">
        <v>4</v>
      </c>
      <c r="BR18" s="67">
        <v>5</v>
      </c>
      <c r="BS18" s="67">
        <v>9</v>
      </c>
      <c r="BT18" s="67">
        <v>27</v>
      </c>
      <c r="BU18" s="67">
        <v>24</v>
      </c>
      <c r="BV18" s="67">
        <v>51</v>
      </c>
      <c r="BW18" s="67">
        <v>48</v>
      </c>
      <c r="BX18" s="67">
        <v>65</v>
      </c>
      <c r="BY18" s="67">
        <v>113</v>
      </c>
      <c r="BZ18" s="67">
        <v>31</v>
      </c>
      <c r="CA18" s="67">
        <v>21</v>
      </c>
      <c r="CB18" s="67">
        <v>52</v>
      </c>
      <c r="CC18" s="67">
        <v>4</v>
      </c>
      <c r="CD18" s="67">
        <v>3</v>
      </c>
      <c r="CE18" s="68">
        <v>7</v>
      </c>
      <c r="CF18" s="69">
        <v>101</v>
      </c>
      <c r="CG18" s="67">
        <v>79</v>
      </c>
      <c r="CH18" s="68">
        <v>180</v>
      </c>
      <c r="CI18" s="66">
        <v>17</v>
      </c>
      <c r="CJ18" s="67">
        <v>18</v>
      </c>
      <c r="CK18" s="67">
        <v>35</v>
      </c>
      <c r="CL18" s="67">
        <v>17</v>
      </c>
      <c r="CM18" s="67">
        <v>12</v>
      </c>
      <c r="CN18" s="67">
        <v>29</v>
      </c>
      <c r="CO18" s="67">
        <v>15</v>
      </c>
      <c r="CP18" s="67">
        <v>10</v>
      </c>
      <c r="CQ18" s="67">
        <v>25</v>
      </c>
      <c r="CR18" s="67">
        <v>50</v>
      </c>
      <c r="CS18" s="67">
        <v>37</v>
      </c>
      <c r="CT18" s="67">
        <v>87</v>
      </c>
      <c r="CU18" s="67">
        <v>2</v>
      </c>
      <c r="CV18" s="67">
        <v>2</v>
      </c>
      <c r="CW18" s="68">
        <v>4</v>
      </c>
    </row>
    <row r="19" spans="1:101" s="60" customFormat="1" ht="18" customHeight="1" x14ac:dyDescent="0.15">
      <c r="A19" s="61"/>
      <c r="B19" s="62" t="s">
        <v>59</v>
      </c>
      <c r="C19" s="63">
        <v>7195</v>
      </c>
      <c r="D19" s="64">
        <v>7185</v>
      </c>
      <c r="E19" s="65">
        <v>14380</v>
      </c>
      <c r="F19" s="63">
        <v>5257</v>
      </c>
      <c r="G19" s="64">
        <v>5367</v>
      </c>
      <c r="H19" s="65">
        <v>10624</v>
      </c>
      <c r="I19" s="66">
        <v>288</v>
      </c>
      <c r="J19" s="67">
        <v>289</v>
      </c>
      <c r="K19" s="67">
        <v>577</v>
      </c>
      <c r="L19" s="67">
        <v>448</v>
      </c>
      <c r="M19" s="67">
        <v>521</v>
      </c>
      <c r="N19" s="67">
        <v>969</v>
      </c>
      <c r="O19" s="67">
        <v>486</v>
      </c>
      <c r="P19" s="67">
        <v>497</v>
      </c>
      <c r="Q19" s="67">
        <v>983</v>
      </c>
      <c r="R19" s="67">
        <v>107</v>
      </c>
      <c r="S19" s="67">
        <v>94</v>
      </c>
      <c r="T19" s="67">
        <v>201</v>
      </c>
      <c r="U19" s="67">
        <v>158</v>
      </c>
      <c r="V19" s="67">
        <v>136</v>
      </c>
      <c r="W19" s="67">
        <v>294</v>
      </c>
      <c r="X19" s="67">
        <v>951</v>
      </c>
      <c r="Y19" s="67">
        <v>963</v>
      </c>
      <c r="Z19" s="67">
        <v>1914</v>
      </c>
      <c r="AA19" s="67">
        <v>515</v>
      </c>
      <c r="AB19" s="67">
        <v>531</v>
      </c>
      <c r="AC19" s="67">
        <v>1046</v>
      </c>
      <c r="AD19" s="67">
        <v>564</v>
      </c>
      <c r="AE19" s="67">
        <v>572</v>
      </c>
      <c r="AF19" s="67">
        <v>1136</v>
      </c>
      <c r="AG19" s="67">
        <v>609</v>
      </c>
      <c r="AH19" s="67">
        <v>656</v>
      </c>
      <c r="AI19" s="67">
        <v>1265</v>
      </c>
      <c r="AJ19" s="67">
        <v>543</v>
      </c>
      <c r="AK19" s="67">
        <v>540</v>
      </c>
      <c r="AL19" s="67">
        <v>1083</v>
      </c>
      <c r="AM19" s="67">
        <v>74</v>
      </c>
      <c r="AN19" s="67">
        <v>76</v>
      </c>
      <c r="AO19" s="67">
        <v>150</v>
      </c>
      <c r="AP19" s="67">
        <v>86</v>
      </c>
      <c r="AQ19" s="67">
        <v>79</v>
      </c>
      <c r="AR19" s="67">
        <v>165</v>
      </c>
      <c r="AS19" s="67">
        <v>38</v>
      </c>
      <c r="AT19" s="67">
        <v>40</v>
      </c>
      <c r="AU19" s="67">
        <v>78</v>
      </c>
      <c r="AV19" s="67">
        <v>71</v>
      </c>
      <c r="AW19" s="67">
        <v>58</v>
      </c>
      <c r="AX19" s="67">
        <v>129</v>
      </c>
      <c r="AY19" s="67">
        <v>229</v>
      </c>
      <c r="AZ19" s="67">
        <v>222</v>
      </c>
      <c r="BA19" s="67">
        <v>451</v>
      </c>
      <c r="BB19" s="67">
        <v>90</v>
      </c>
      <c r="BC19" s="67">
        <v>93</v>
      </c>
      <c r="BD19" s="68">
        <v>183</v>
      </c>
      <c r="BE19" s="69">
        <v>1063</v>
      </c>
      <c r="BF19" s="67">
        <v>990</v>
      </c>
      <c r="BG19" s="68">
        <v>2053</v>
      </c>
      <c r="BH19" s="69">
        <v>239</v>
      </c>
      <c r="BI19" s="67">
        <v>227</v>
      </c>
      <c r="BJ19" s="68">
        <v>466</v>
      </c>
      <c r="BK19" s="69">
        <v>355</v>
      </c>
      <c r="BL19" s="67">
        <v>358</v>
      </c>
      <c r="BM19" s="68">
        <v>713</v>
      </c>
      <c r="BN19" s="69">
        <v>148</v>
      </c>
      <c r="BO19" s="67">
        <v>123</v>
      </c>
      <c r="BP19" s="68">
        <v>271</v>
      </c>
      <c r="BQ19" s="66">
        <v>5</v>
      </c>
      <c r="BR19" s="67">
        <v>6</v>
      </c>
      <c r="BS19" s="67">
        <v>11</v>
      </c>
      <c r="BT19" s="67">
        <v>32</v>
      </c>
      <c r="BU19" s="67">
        <v>33</v>
      </c>
      <c r="BV19" s="67">
        <v>65</v>
      </c>
      <c r="BW19" s="67">
        <v>79</v>
      </c>
      <c r="BX19" s="67">
        <v>55</v>
      </c>
      <c r="BY19" s="67">
        <v>134</v>
      </c>
      <c r="BZ19" s="67">
        <v>31</v>
      </c>
      <c r="CA19" s="67">
        <v>25</v>
      </c>
      <c r="CB19" s="67">
        <v>56</v>
      </c>
      <c r="CC19" s="67">
        <v>1</v>
      </c>
      <c r="CD19" s="67">
        <v>4</v>
      </c>
      <c r="CE19" s="68">
        <v>5</v>
      </c>
      <c r="CF19" s="69">
        <v>133</v>
      </c>
      <c r="CG19" s="67">
        <v>120</v>
      </c>
      <c r="CH19" s="68">
        <v>253</v>
      </c>
      <c r="CI19" s="66">
        <v>24</v>
      </c>
      <c r="CJ19" s="67">
        <v>18</v>
      </c>
      <c r="CK19" s="67">
        <v>42</v>
      </c>
      <c r="CL19" s="67">
        <v>21</v>
      </c>
      <c r="CM19" s="67">
        <v>12</v>
      </c>
      <c r="CN19" s="67">
        <v>33</v>
      </c>
      <c r="CO19" s="67">
        <v>29</v>
      </c>
      <c r="CP19" s="67">
        <v>24</v>
      </c>
      <c r="CQ19" s="67">
        <v>53</v>
      </c>
      <c r="CR19" s="67">
        <v>48</v>
      </c>
      <c r="CS19" s="67">
        <v>52</v>
      </c>
      <c r="CT19" s="67">
        <v>100</v>
      </c>
      <c r="CU19" s="67">
        <v>11</v>
      </c>
      <c r="CV19" s="67">
        <v>14</v>
      </c>
      <c r="CW19" s="68">
        <v>25</v>
      </c>
    </row>
    <row r="20" spans="1:101" s="60" customFormat="1" ht="18" customHeight="1" x14ac:dyDescent="0.15">
      <c r="A20" s="61"/>
      <c r="B20" s="62" t="s">
        <v>60</v>
      </c>
      <c r="C20" s="63">
        <v>5802</v>
      </c>
      <c r="D20" s="64">
        <v>6097</v>
      </c>
      <c r="E20" s="65">
        <v>11899</v>
      </c>
      <c r="F20" s="63">
        <v>4236</v>
      </c>
      <c r="G20" s="64">
        <v>4541</v>
      </c>
      <c r="H20" s="65">
        <v>8777</v>
      </c>
      <c r="I20" s="66">
        <v>241</v>
      </c>
      <c r="J20" s="67">
        <v>250</v>
      </c>
      <c r="K20" s="67">
        <v>491</v>
      </c>
      <c r="L20" s="67">
        <v>406</v>
      </c>
      <c r="M20" s="67">
        <v>431</v>
      </c>
      <c r="N20" s="67">
        <v>837</v>
      </c>
      <c r="O20" s="67">
        <v>397</v>
      </c>
      <c r="P20" s="67">
        <v>400</v>
      </c>
      <c r="Q20" s="67">
        <v>797</v>
      </c>
      <c r="R20" s="67">
        <v>92</v>
      </c>
      <c r="S20" s="67">
        <v>86</v>
      </c>
      <c r="T20" s="67">
        <v>178</v>
      </c>
      <c r="U20" s="67">
        <v>106</v>
      </c>
      <c r="V20" s="67">
        <v>114</v>
      </c>
      <c r="W20" s="67">
        <v>220</v>
      </c>
      <c r="X20" s="67">
        <v>691</v>
      </c>
      <c r="Y20" s="67">
        <v>764</v>
      </c>
      <c r="Z20" s="67">
        <v>1455</v>
      </c>
      <c r="AA20" s="67">
        <v>443</v>
      </c>
      <c r="AB20" s="67">
        <v>494</v>
      </c>
      <c r="AC20" s="67">
        <v>937</v>
      </c>
      <c r="AD20" s="67">
        <v>470</v>
      </c>
      <c r="AE20" s="67">
        <v>533</v>
      </c>
      <c r="AF20" s="67">
        <v>1003</v>
      </c>
      <c r="AG20" s="67">
        <v>449</v>
      </c>
      <c r="AH20" s="67">
        <v>522</v>
      </c>
      <c r="AI20" s="67">
        <v>971</v>
      </c>
      <c r="AJ20" s="67">
        <v>382</v>
      </c>
      <c r="AK20" s="67">
        <v>427</v>
      </c>
      <c r="AL20" s="67">
        <v>809</v>
      </c>
      <c r="AM20" s="67">
        <v>65</v>
      </c>
      <c r="AN20" s="67">
        <v>66</v>
      </c>
      <c r="AO20" s="67">
        <v>131</v>
      </c>
      <c r="AP20" s="67">
        <v>74</v>
      </c>
      <c r="AQ20" s="67">
        <v>59</v>
      </c>
      <c r="AR20" s="67">
        <v>133</v>
      </c>
      <c r="AS20" s="67">
        <v>36</v>
      </c>
      <c r="AT20" s="67">
        <v>29</v>
      </c>
      <c r="AU20" s="67">
        <v>65</v>
      </c>
      <c r="AV20" s="67">
        <v>74</v>
      </c>
      <c r="AW20" s="67">
        <v>64</v>
      </c>
      <c r="AX20" s="67">
        <v>138</v>
      </c>
      <c r="AY20" s="67">
        <v>205</v>
      </c>
      <c r="AZ20" s="67">
        <v>203</v>
      </c>
      <c r="BA20" s="67">
        <v>408</v>
      </c>
      <c r="BB20" s="67">
        <v>105</v>
      </c>
      <c r="BC20" s="67">
        <v>99</v>
      </c>
      <c r="BD20" s="68">
        <v>204</v>
      </c>
      <c r="BE20" s="69">
        <v>842</v>
      </c>
      <c r="BF20" s="67">
        <v>865</v>
      </c>
      <c r="BG20" s="68">
        <v>1707</v>
      </c>
      <c r="BH20" s="69">
        <v>197</v>
      </c>
      <c r="BI20" s="67">
        <v>194</v>
      </c>
      <c r="BJ20" s="68">
        <v>391</v>
      </c>
      <c r="BK20" s="69">
        <v>266</v>
      </c>
      <c r="BL20" s="67">
        <v>252</v>
      </c>
      <c r="BM20" s="68">
        <v>518</v>
      </c>
      <c r="BN20" s="69">
        <v>135</v>
      </c>
      <c r="BO20" s="67">
        <v>116</v>
      </c>
      <c r="BP20" s="68">
        <v>251</v>
      </c>
      <c r="BQ20" s="66">
        <v>4</v>
      </c>
      <c r="BR20" s="67">
        <v>6</v>
      </c>
      <c r="BS20" s="67">
        <v>10</v>
      </c>
      <c r="BT20" s="67">
        <v>29</v>
      </c>
      <c r="BU20" s="67">
        <v>19</v>
      </c>
      <c r="BV20" s="67">
        <v>48</v>
      </c>
      <c r="BW20" s="67">
        <v>61</v>
      </c>
      <c r="BX20" s="67">
        <v>59</v>
      </c>
      <c r="BY20" s="67">
        <v>120</v>
      </c>
      <c r="BZ20" s="67">
        <v>34</v>
      </c>
      <c r="CA20" s="67">
        <v>25</v>
      </c>
      <c r="CB20" s="67">
        <v>59</v>
      </c>
      <c r="CC20" s="67">
        <v>7</v>
      </c>
      <c r="CD20" s="67">
        <v>7</v>
      </c>
      <c r="CE20" s="68">
        <v>14</v>
      </c>
      <c r="CF20" s="69">
        <v>126</v>
      </c>
      <c r="CG20" s="67">
        <v>129</v>
      </c>
      <c r="CH20" s="68">
        <v>255</v>
      </c>
      <c r="CI20" s="66">
        <v>18</v>
      </c>
      <c r="CJ20" s="67">
        <v>16</v>
      </c>
      <c r="CK20" s="67">
        <v>34</v>
      </c>
      <c r="CL20" s="67">
        <v>16</v>
      </c>
      <c r="CM20" s="67">
        <v>20</v>
      </c>
      <c r="CN20" s="67">
        <v>36</v>
      </c>
      <c r="CO20" s="67">
        <v>23</v>
      </c>
      <c r="CP20" s="67">
        <v>23</v>
      </c>
      <c r="CQ20" s="67">
        <v>46</v>
      </c>
      <c r="CR20" s="67">
        <v>59</v>
      </c>
      <c r="CS20" s="67">
        <v>61</v>
      </c>
      <c r="CT20" s="67">
        <v>120</v>
      </c>
      <c r="CU20" s="67">
        <v>10</v>
      </c>
      <c r="CV20" s="67">
        <v>9</v>
      </c>
      <c r="CW20" s="68">
        <v>19</v>
      </c>
    </row>
    <row r="21" spans="1:101" s="60" customFormat="1" ht="18" customHeight="1" x14ac:dyDescent="0.15">
      <c r="A21" s="61"/>
      <c r="B21" s="62" t="s">
        <v>61</v>
      </c>
      <c r="C21" s="63">
        <v>5508</v>
      </c>
      <c r="D21" s="64">
        <v>5876</v>
      </c>
      <c r="E21" s="65">
        <v>11384</v>
      </c>
      <c r="F21" s="63">
        <v>3993</v>
      </c>
      <c r="G21" s="64">
        <v>4312</v>
      </c>
      <c r="H21" s="65">
        <v>8305</v>
      </c>
      <c r="I21" s="66">
        <v>213</v>
      </c>
      <c r="J21" s="67">
        <v>244</v>
      </c>
      <c r="K21" s="67">
        <v>457</v>
      </c>
      <c r="L21" s="67">
        <v>376</v>
      </c>
      <c r="M21" s="67">
        <v>369</v>
      </c>
      <c r="N21" s="67">
        <v>745</v>
      </c>
      <c r="O21" s="67">
        <v>413</v>
      </c>
      <c r="P21" s="67">
        <v>438</v>
      </c>
      <c r="Q21" s="67">
        <v>851</v>
      </c>
      <c r="R21" s="67">
        <v>70</v>
      </c>
      <c r="S21" s="67">
        <v>74</v>
      </c>
      <c r="T21" s="67">
        <v>144</v>
      </c>
      <c r="U21" s="67">
        <v>116</v>
      </c>
      <c r="V21" s="67">
        <v>114</v>
      </c>
      <c r="W21" s="67">
        <v>230</v>
      </c>
      <c r="X21" s="67">
        <v>654</v>
      </c>
      <c r="Y21" s="67">
        <v>788</v>
      </c>
      <c r="Z21" s="67">
        <v>1442</v>
      </c>
      <c r="AA21" s="67">
        <v>382</v>
      </c>
      <c r="AB21" s="67">
        <v>403</v>
      </c>
      <c r="AC21" s="67">
        <v>785</v>
      </c>
      <c r="AD21" s="67">
        <v>455</v>
      </c>
      <c r="AE21" s="67">
        <v>488</v>
      </c>
      <c r="AF21" s="67">
        <v>943</v>
      </c>
      <c r="AG21" s="67">
        <v>422</v>
      </c>
      <c r="AH21" s="67">
        <v>445</v>
      </c>
      <c r="AI21" s="67">
        <v>867</v>
      </c>
      <c r="AJ21" s="67">
        <v>375</v>
      </c>
      <c r="AK21" s="67">
        <v>398</v>
      </c>
      <c r="AL21" s="67">
        <v>773</v>
      </c>
      <c r="AM21" s="67">
        <v>65</v>
      </c>
      <c r="AN21" s="67">
        <v>62</v>
      </c>
      <c r="AO21" s="67">
        <v>127</v>
      </c>
      <c r="AP21" s="67">
        <v>75</v>
      </c>
      <c r="AQ21" s="67">
        <v>72</v>
      </c>
      <c r="AR21" s="67">
        <v>147</v>
      </c>
      <c r="AS21" s="67">
        <v>37</v>
      </c>
      <c r="AT21" s="67">
        <v>41</v>
      </c>
      <c r="AU21" s="67">
        <v>78</v>
      </c>
      <c r="AV21" s="67">
        <v>72</v>
      </c>
      <c r="AW21" s="67">
        <v>78</v>
      </c>
      <c r="AX21" s="67">
        <v>150</v>
      </c>
      <c r="AY21" s="67">
        <v>194</v>
      </c>
      <c r="AZ21" s="67">
        <v>212</v>
      </c>
      <c r="BA21" s="67">
        <v>406</v>
      </c>
      <c r="BB21" s="67">
        <v>74</v>
      </c>
      <c r="BC21" s="67">
        <v>86</v>
      </c>
      <c r="BD21" s="68">
        <v>160</v>
      </c>
      <c r="BE21" s="69">
        <v>764</v>
      </c>
      <c r="BF21" s="67">
        <v>794</v>
      </c>
      <c r="BG21" s="68">
        <v>1558</v>
      </c>
      <c r="BH21" s="69">
        <v>178</v>
      </c>
      <c r="BI21" s="67">
        <v>193</v>
      </c>
      <c r="BJ21" s="68">
        <v>371</v>
      </c>
      <c r="BK21" s="69">
        <v>236</v>
      </c>
      <c r="BL21" s="67">
        <v>259</v>
      </c>
      <c r="BM21" s="68">
        <v>495</v>
      </c>
      <c r="BN21" s="69">
        <v>184</v>
      </c>
      <c r="BO21" s="67">
        <v>169</v>
      </c>
      <c r="BP21" s="68">
        <v>353</v>
      </c>
      <c r="BQ21" s="66">
        <v>14</v>
      </c>
      <c r="BR21" s="67">
        <v>7</v>
      </c>
      <c r="BS21" s="67">
        <v>21</v>
      </c>
      <c r="BT21" s="67">
        <v>37</v>
      </c>
      <c r="BU21" s="67">
        <v>40</v>
      </c>
      <c r="BV21" s="67">
        <v>77</v>
      </c>
      <c r="BW21" s="67">
        <v>84</v>
      </c>
      <c r="BX21" s="67">
        <v>79</v>
      </c>
      <c r="BY21" s="67">
        <v>163</v>
      </c>
      <c r="BZ21" s="67">
        <v>38</v>
      </c>
      <c r="CA21" s="67">
        <v>33</v>
      </c>
      <c r="CB21" s="67">
        <v>71</v>
      </c>
      <c r="CC21" s="67">
        <v>11</v>
      </c>
      <c r="CD21" s="67">
        <v>10</v>
      </c>
      <c r="CE21" s="68">
        <v>21</v>
      </c>
      <c r="CF21" s="69">
        <v>153</v>
      </c>
      <c r="CG21" s="67">
        <v>149</v>
      </c>
      <c r="CH21" s="68">
        <v>302</v>
      </c>
      <c r="CI21" s="66">
        <v>24</v>
      </c>
      <c r="CJ21" s="67">
        <v>16</v>
      </c>
      <c r="CK21" s="67">
        <v>40</v>
      </c>
      <c r="CL21" s="67">
        <v>27</v>
      </c>
      <c r="CM21" s="67">
        <v>21</v>
      </c>
      <c r="CN21" s="67">
        <v>48</v>
      </c>
      <c r="CO21" s="67">
        <v>31</v>
      </c>
      <c r="CP21" s="67">
        <v>37</v>
      </c>
      <c r="CQ21" s="67">
        <v>68</v>
      </c>
      <c r="CR21" s="67">
        <v>62</v>
      </c>
      <c r="CS21" s="67">
        <v>65</v>
      </c>
      <c r="CT21" s="67">
        <v>127</v>
      </c>
      <c r="CU21" s="67">
        <v>9</v>
      </c>
      <c r="CV21" s="67">
        <v>10</v>
      </c>
      <c r="CW21" s="68">
        <v>19</v>
      </c>
    </row>
    <row r="22" spans="1:101" s="60" customFormat="1" ht="18" customHeight="1" thickBot="1" x14ac:dyDescent="0.2">
      <c r="A22" s="61"/>
      <c r="B22" s="70" t="s">
        <v>62</v>
      </c>
      <c r="C22" s="63">
        <v>5762</v>
      </c>
      <c r="D22" s="64">
        <v>6180</v>
      </c>
      <c r="E22" s="73">
        <v>11942</v>
      </c>
      <c r="F22" s="74">
        <v>4092</v>
      </c>
      <c r="G22" s="75">
        <v>4419</v>
      </c>
      <c r="H22" s="73">
        <v>8511</v>
      </c>
      <c r="I22" s="76">
        <v>221</v>
      </c>
      <c r="J22" s="77">
        <v>247</v>
      </c>
      <c r="K22" s="77">
        <v>468</v>
      </c>
      <c r="L22" s="77">
        <v>306</v>
      </c>
      <c r="M22" s="77">
        <v>363</v>
      </c>
      <c r="N22" s="77">
        <v>669</v>
      </c>
      <c r="O22" s="77">
        <v>367</v>
      </c>
      <c r="P22" s="77">
        <v>389</v>
      </c>
      <c r="Q22" s="77">
        <v>756</v>
      </c>
      <c r="R22" s="77">
        <v>100</v>
      </c>
      <c r="S22" s="77">
        <v>107</v>
      </c>
      <c r="T22" s="77">
        <v>207</v>
      </c>
      <c r="U22" s="77">
        <v>141</v>
      </c>
      <c r="V22" s="77">
        <v>183</v>
      </c>
      <c r="W22" s="77">
        <v>324</v>
      </c>
      <c r="X22" s="77">
        <v>662</v>
      </c>
      <c r="Y22" s="77">
        <v>777</v>
      </c>
      <c r="Z22" s="77">
        <v>1439</v>
      </c>
      <c r="AA22" s="77">
        <v>401</v>
      </c>
      <c r="AB22" s="77">
        <v>457</v>
      </c>
      <c r="AC22" s="77">
        <v>858</v>
      </c>
      <c r="AD22" s="77">
        <v>410</v>
      </c>
      <c r="AE22" s="77">
        <v>448</v>
      </c>
      <c r="AF22" s="77">
        <v>858</v>
      </c>
      <c r="AG22" s="77">
        <v>439</v>
      </c>
      <c r="AH22" s="77">
        <v>424</v>
      </c>
      <c r="AI22" s="77">
        <v>863</v>
      </c>
      <c r="AJ22" s="77">
        <v>393</v>
      </c>
      <c r="AK22" s="77">
        <v>378</v>
      </c>
      <c r="AL22" s="77">
        <v>771</v>
      </c>
      <c r="AM22" s="77">
        <v>80</v>
      </c>
      <c r="AN22" s="77">
        <v>86</v>
      </c>
      <c r="AO22" s="77">
        <v>166</v>
      </c>
      <c r="AP22" s="77">
        <v>116</v>
      </c>
      <c r="AQ22" s="77">
        <v>108</v>
      </c>
      <c r="AR22" s="77">
        <v>224</v>
      </c>
      <c r="AS22" s="77">
        <v>50</v>
      </c>
      <c r="AT22" s="77">
        <v>41</v>
      </c>
      <c r="AU22" s="77">
        <v>91</v>
      </c>
      <c r="AV22" s="77">
        <v>102</v>
      </c>
      <c r="AW22" s="77">
        <v>105</v>
      </c>
      <c r="AX22" s="77">
        <v>207</v>
      </c>
      <c r="AY22" s="77">
        <v>208</v>
      </c>
      <c r="AZ22" s="77">
        <v>217</v>
      </c>
      <c r="BA22" s="77">
        <v>425</v>
      </c>
      <c r="BB22" s="77">
        <v>96</v>
      </c>
      <c r="BC22" s="77">
        <v>89</v>
      </c>
      <c r="BD22" s="78">
        <v>185</v>
      </c>
      <c r="BE22" s="79">
        <v>760</v>
      </c>
      <c r="BF22" s="77">
        <v>784</v>
      </c>
      <c r="BG22" s="78">
        <v>1544</v>
      </c>
      <c r="BH22" s="79">
        <v>220</v>
      </c>
      <c r="BI22" s="77">
        <v>237</v>
      </c>
      <c r="BJ22" s="78">
        <v>457</v>
      </c>
      <c r="BK22" s="79">
        <v>272</v>
      </c>
      <c r="BL22" s="77">
        <v>293</v>
      </c>
      <c r="BM22" s="78">
        <v>565</v>
      </c>
      <c r="BN22" s="79">
        <v>207</v>
      </c>
      <c r="BO22" s="77">
        <v>231</v>
      </c>
      <c r="BP22" s="78">
        <v>438</v>
      </c>
      <c r="BQ22" s="76">
        <v>7</v>
      </c>
      <c r="BR22" s="77">
        <v>8</v>
      </c>
      <c r="BS22" s="77">
        <v>15</v>
      </c>
      <c r="BT22" s="77">
        <v>46</v>
      </c>
      <c r="BU22" s="77">
        <v>48</v>
      </c>
      <c r="BV22" s="77">
        <v>94</v>
      </c>
      <c r="BW22" s="77">
        <v>95</v>
      </c>
      <c r="BX22" s="77">
        <v>108</v>
      </c>
      <c r="BY22" s="77">
        <v>203</v>
      </c>
      <c r="BZ22" s="77">
        <v>50</v>
      </c>
      <c r="CA22" s="77">
        <v>59</v>
      </c>
      <c r="CB22" s="77">
        <v>109</v>
      </c>
      <c r="CC22" s="77">
        <v>9</v>
      </c>
      <c r="CD22" s="77">
        <v>8</v>
      </c>
      <c r="CE22" s="78">
        <v>17</v>
      </c>
      <c r="CF22" s="79">
        <v>211</v>
      </c>
      <c r="CG22" s="77">
        <v>216</v>
      </c>
      <c r="CH22" s="78">
        <v>427</v>
      </c>
      <c r="CI22" s="76">
        <v>26</v>
      </c>
      <c r="CJ22" s="77">
        <v>32</v>
      </c>
      <c r="CK22" s="77">
        <v>58</v>
      </c>
      <c r="CL22" s="77">
        <v>43</v>
      </c>
      <c r="CM22" s="77">
        <v>39</v>
      </c>
      <c r="CN22" s="77">
        <v>82</v>
      </c>
      <c r="CO22" s="77">
        <v>56</v>
      </c>
      <c r="CP22" s="77">
        <v>46</v>
      </c>
      <c r="CQ22" s="77">
        <v>102</v>
      </c>
      <c r="CR22" s="77">
        <v>76</v>
      </c>
      <c r="CS22" s="77">
        <v>87</v>
      </c>
      <c r="CT22" s="77">
        <v>163</v>
      </c>
      <c r="CU22" s="77">
        <v>10</v>
      </c>
      <c r="CV22" s="77">
        <v>12</v>
      </c>
      <c r="CW22" s="78">
        <v>22</v>
      </c>
    </row>
    <row r="23" spans="1:101" s="50" customFormat="1" ht="18" customHeight="1" thickBot="1" x14ac:dyDescent="0.2">
      <c r="A23" s="80"/>
      <c r="B23" s="81" t="s">
        <v>50</v>
      </c>
      <c r="C23" s="82">
        <v>54707</v>
      </c>
      <c r="D23" s="83">
        <v>55369</v>
      </c>
      <c r="E23" s="84">
        <v>110076</v>
      </c>
      <c r="F23" s="82">
        <v>40330</v>
      </c>
      <c r="G23" s="83">
        <v>41238</v>
      </c>
      <c r="H23" s="84">
        <v>81568</v>
      </c>
      <c r="I23" s="85">
        <v>2247</v>
      </c>
      <c r="J23" s="86">
        <v>2154</v>
      </c>
      <c r="K23" s="86">
        <v>4401</v>
      </c>
      <c r="L23" s="86">
        <v>3104</v>
      </c>
      <c r="M23" s="86">
        <v>3315</v>
      </c>
      <c r="N23" s="86">
        <v>6419</v>
      </c>
      <c r="O23" s="86">
        <v>3645</v>
      </c>
      <c r="P23" s="86">
        <v>3765</v>
      </c>
      <c r="Q23" s="86">
        <v>7410</v>
      </c>
      <c r="R23" s="86">
        <v>821</v>
      </c>
      <c r="S23" s="86">
        <v>708</v>
      </c>
      <c r="T23" s="86">
        <v>1529</v>
      </c>
      <c r="U23" s="86">
        <v>1109</v>
      </c>
      <c r="V23" s="86">
        <v>1054</v>
      </c>
      <c r="W23" s="86">
        <v>2163</v>
      </c>
      <c r="X23" s="86">
        <v>6841</v>
      </c>
      <c r="Y23" s="86">
        <v>7171</v>
      </c>
      <c r="Z23" s="86">
        <v>14012</v>
      </c>
      <c r="AA23" s="86">
        <v>3782</v>
      </c>
      <c r="AB23" s="86">
        <v>4156</v>
      </c>
      <c r="AC23" s="86">
        <v>7938</v>
      </c>
      <c r="AD23" s="86">
        <v>4410</v>
      </c>
      <c r="AE23" s="86">
        <v>4681</v>
      </c>
      <c r="AF23" s="86">
        <v>9091</v>
      </c>
      <c r="AG23" s="86">
        <v>5439</v>
      </c>
      <c r="AH23" s="86">
        <v>5312</v>
      </c>
      <c r="AI23" s="86">
        <v>10751</v>
      </c>
      <c r="AJ23" s="86">
        <v>4221</v>
      </c>
      <c r="AK23" s="86">
        <v>4365</v>
      </c>
      <c r="AL23" s="86">
        <v>8586</v>
      </c>
      <c r="AM23" s="86">
        <v>624</v>
      </c>
      <c r="AN23" s="86">
        <v>572</v>
      </c>
      <c r="AO23" s="86">
        <v>1196</v>
      </c>
      <c r="AP23" s="86">
        <v>640</v>
      </c>
      <c r="AQ23" s="86">
        <v>565</v>
      </c>
      <c r="AR23" s="86">
        <v>1205</v>
      </c>
      <c r="AS23" s="86">
        <v>304</v>
      </c>
      <c r="AT23" s="86">
        <v>283</v>
      </c>
      <c r="AU23" s="86">
        <v>587</v>
      </c>
      <c r="AV23" s="86">
        <v>571</v>
      </c>
      <c r="AW23" s="86">
        <v>540</v>
      </c>
      <c r="AX23" s="86">
        <v>1111</v>
      </c>
      <c r="AY23" s="86">
        <v>1815</v>
      </c>
      <c r="AZ23" s="86">
        <v>1848</v>
      </c>
      <c r="BA23" s="86">
        <v>3663</v>
      </c>
      <c r="BB23" s="86">
        <v>757</v>
      </c>
      <c r="BC23" s="86">
        <v>749</v>
      </c>
      <c r="BD23" s="87">
        <v>1506</v>
      </c>
      <c r="BE23" s="88">
        <v>8023</v>
      </c>
      <c r="BF23" s="86">
        <v>7807</v>
      </c>
      <c r="BG23" s="87">
        <v>15830</v>
      </c>
      <c r="BH23" s="88">
        <v>1558</v>
      </c>
      <c r="BI23" s="86">
        <v>1618</v>
      </c>
      <c r="BJ23" s="87">
        <v>3176</v>
      </c>
      <c r="BK23" s="88">
        <v>2557</v>
      </c>
      <c r="BL23" s="86">
        <v>2618</v>
      </c>
      <c r="BM23" s="87">
        <v>5175</v>
      </c>
      <c r="BN23" s="88">
        <v>1174</v>
      </c>
      <c r="BO23" s="86">
        <v>1113</v>
      </c>
      <c r="BP23" s="87">
        <v>2287</v>
      </c>
      <c r="BQ23" s="85">
        <v>53</v>
      </c>
      <c r="BR23" s="86">
        <v>45</v>
      </c>
      <c r="BS23" s="86">
        <v>98</v>
      </c>
      <c r="BT23" s="86">
        <v>245</v>
      </c>
      <c r="BU23" s="86">
        <v>235</v>
      </c>
      <c r="BV23" s="86">
        <v>480</v>
      </c>
      <c r="BW23" s="86">
        <v>569</v>
      </c>
      <c r="BX23" s="86">
        <v>556</v>
      </c>
      <c r="BY23" s="86">
        <v>1125</v>
      </c>
      <c r="BZ23" s="86">
        <v>259</v>
      </c>
      <c r="CA23" s="86">
        <v>236</v>
      </c>
      <c r="CB23" s="86">
        <v>495</v>
      </c>
      <c r="CC23" s="86">
        <v>48</v>
      </c>
      <c r="CD23" s="86">
        <v>41</v>
      </c>
      <c r="CE23" s="87">
        <v>89</v>
      </c>
      <c r="CF23" s="88">
        <v>1065</v>
      </c>
      <c r="CG23" s="86">
        <v>975</v>
      </c>
      <c r="CH23" s="87">
        <v>2040</v>
      </c>
      <c r="CI23" s="85">
        <v>150</v>
      </c>
      <c r="CJ23" s="86">
        <v>148</v>
      </c>
      <c r="CK23" s="86">
        <v>298</v>
      </c>
      <c r="CL23" s="86">
        <v>172</v>
      </c>
      <c r="CM23" s="86">
        <v>146</v>
      </c>
      <c r="CN23" s="86">
        <v>318</v>
      </c>
      <c r="CO23" s="86">
        <v>235</v>
      </c>
      <c r="CP23" s="86">
        <v>197</v>
      </c>
      <c r="CQ23" s="86">
        <v>432</v>
      </c>
      <c r="CR23" s="86">
        <v>451</v>
      </c>
      <c r="CS23" s="86">
        <v>426</v>
      </c>
      <c r="CT23" s="86">
        <v>877</v>
      </c>
      <c r="CU23" s="86">
        <v>57</v>
      </c>
      <c r="CV23" s="86">
        <v>58</v>
      </c>
      <c r="CW23" s="87">
        <v>115</v>
      </c>
    </row>
    <row r="24" spans="1:101" s="50" customFormat="1" ht="18" customHeight="1" thickBot="1" x14ac:dyDescent="0.2">
      <c r="A24" s="89"/>
      <c r="B24" s="95" t="s">
        <v>63</v>
      </c>
      <c r="C24" s="91">
        <v>60.09710977579067</v>
      </c>
      <c r="D24" s="92">
        <v>55.380076015203038</v>
      </c>
      <c r="E24" s="93">
        <v>57.628094717058175</v>
      </c>
      <c r="F24" s="91">
        <v>61.153315440719346</v>
      </c>
      <c r="G24" s="92">
        <v>56.832182577417626</v>
      </c>
      <c r="H24" s="93">
        <v>58.889610858421769</v>
      </c>
      <c r="I24" s="94">
        <v>60.91081593927894</v>
      </c>
      <c r="J24" s="92">
        <v>54.093420391762933</v>
      </c>
      <c r="K24" s="92">
        <v>57.371920219006647</v>
      </c>
      <c r="L24" s="92">
        <v>61.611750694720122</v>
      </c>
      <c r="M24" s="92">
        <v>56.531377899045019</v>
      </c>
      <c r="N24" s="92">
        <v>58.879104751421764</v>
      </c>
      <c r="O24" s="92">
        <v>62.275756022552542</v>
      </c>
      <c r="P24" s="92">
        <v>55.662329982259017</v>
      </c>
      <c r="Q24" s="92">
        <v>58.730284536736157</v>
      </c>
      <c r="R24" s="92">
        <v>54.87967914438503</v>
      </c>
      <c r="S24" s="92">
        <v>45.765998707175179</v>
      </c>
      <c r="T24" s="92">
        <v>50.246467302004604</v>
      </c>
      <c r="U24" s="92">
        <v>54.176844162188566</v>
      </c>
      <c r="V24" s="92">
        <v>48.171846435100548</v>
      </c>
      <c r="W24" s="92">
        <v>51.074380165289256</v>
      </c>
      <c r="X24" s="92">
        <v>61.569615696156966</v>
      </c>
      <c r="Y24" s="92">
        <v>59.485690584819572</v>
      </c>
      <c r="Z24" s="92">
        <v>60.485193818527151</v>
      </c>
      <c r="AA24" s="92">
        <v>58.104163465970196</v>
      </c>
      <c r="AB24" s="92">
        <v>56.498096791734639</v>
      </c>
      <c r="AC24" s="92">
        <v>57.252073566534435</v>
      </c>
      <c r="AD24" s="92">
        <v>63.462368686141893</v>
      </c>
      <c r="AE24" s="92">
        <v>59.982060481804197</v>
      </c>
      <c r="AF24" s="92">
        <v>61.62136514607198</v>
      </c>
      <c r="AG24" s="92">
        <v>67.548435171385989</v>
      </c>
      <c r="AH24" s="92">
        <v>63.215518267285496</v>
      </c>
      <c r="AI24" s="92">
        <v>65.33576420540868</v>
      </c>
      <c r="AJ24" s="92">
        <v>63.588430250075319</v>
      </c>
      <c r="AK24" s="92">
        <v>61.040413928121936</v>
      </c>
      <c r="AL24" s="92">
        <v>62.267024439770836</v>
      </c>
      <c r="AM24" s="92">
        <v>58.046511627906973</v>
      </c>
      <c r="AN24" s="92">
        <v>48.51569126378287</v>
      </c>
      <c r="AO24" s="92">
        <v>53.061224489795919</v>
      </c>
      <c r="AP24" s="92">
        <v>52.892561983471076</v>
      </c>
      <c r="AQ24" s="92">
        <v>43.934681181959569</v>
      </c>
      <c r="AR24" s="92">
        <v>48.277243589743591</v>
      </c>
      <c r="AS24" s="92">
        <v>49.917898193760266</v>
      </c>
      <c r="AT24" s="92">
        <v>41.37426900584795</v>
      </c>
      <c r="AU24" s="92">
        <v>45.398298530549106</v>
      </c>
      <c r="AV24" s="92">
        <v>52.919369786839667</v>
      </c>
      <c r="AW24" s="92">
        <v>45.569620253164558</v>
      </c>
      <c r="AX24" s="92">
        <v>49.072438162544167</v>
      </c>
      <c r="AY24" s="92">
        <v>55.521566228204343</v>
      </c>
      <c r="AZ24" s="92">
        <v>50.923119316616152</v>
      </c>
      <c r="BA24" s="92">
        <v>53.10234850681357</v>
      </c>
      <c r="BB24" s="92">
        <v>57.132075471698116</v>
      </c>
      <c r="BC24" s="92">
        <v>50.471698113207552</v>
      </c>
      <c r="BD24" s="93">
        <v>53.613385546457813</v>
      </c>
      <c r="BE24" s="91">
        <v>63.760629420646907</v>
      </c>
      <c r="BF24" s="92">
        <v>59.554504538866425</v>
      </c>
      <c r="BG24" s="93">
        <v>61.614510353417408</v>
      </c>
      <c r="BH24" s="91">
        <v>51.453104359313073</v>
      </c>
      <c r="BI24" s="92">
        <v>47.048560628089561</v>
      </c>
      <c r="BJ24" s="93">
        <v>49.110870573681773</v>
      </c>
      <c r="BK24" s="91">
        <v>57.396184062850729</v>
      </c>
      <c r="BL24" s="92">
        <v>52.750352609308884</v>
      </c>
      <c r="BM24" s="93">
        <v>54.947971968570819</v>
      </c>
      <c r="BN24" s="91">
        <v>45.486245641224329</v>
      </c>
      <c r="BO24" s="92">
        <v>36.92767086927671</v>
      </c>
      <c r="BP24" s="93">
        <v>40.875781948168004</v>
      </c>
      <c r="BQ24" s="94">
        <v>37.06293706293706</v>
      </c>
      <c r="BR24" s="92">
        <v>27.27272727272727</v>
      </c>
      <c r="BS24" s="92">
        <v>31.818181818181817</v>
      </c>
      <c r="BT24" s="92">
        <v>45.623836126629428</v>
      </c>
      <c r="BU24" s="92">
        <v>37.301587301587304</v>
      </c>
      <c r="BV24" s="92">
        <v>41.131105398457585</v>
      </c>
      <c r="BW24" s="92">
        <v>49.264069264069263</v>
      </c>
      <c r="BX24" s="92">
        <v>40.912435614422371</v>
      </c>
      <c r="BY24" s="92">
        <v>44.749403341288783</v>
      </c>
      <c r="BZ24" s="92">
        <v>42.113821138211385</v>
      </c>
      <c r="CA24" s="92">
        <v>33.099579242636743</v>
      </c>
      <c r="CB24" s="92">
        <v>37.274096385542173</v>
      </c>
      <c r="CC24" s="92">
        <v>36.641221374045799</v>
      </c>
      <c r="CD24" s="92">
        <v>27.89115646258503</v>
      </c>
      <c r="CE24" s="93">
        <v>32.014388489208635</v>
      </c>
      <c r="CF24" s="91">
        <v>43.737166324435314</v>
      </c>
      <c r="CG24" s="92">
        <v>33.690393918451974</v>
      </c>
      <c r="CH24" s="93">
        <v>38.281103396509664</v>
      </c>
      <c r="CI24" s="94">
        <v>42.735042735042732</v>
      </c>
      <c r="CJ24" s="92">
        <v>34.418604651162795</v>
      </c>
      <c r="CK24" s="92">
        <v>38.156209987195908</v>
      </c>
      <c r="CL24" s="92">
        <v>40.566037735849058</v>
      </c>
      <c r="CM24" s="92">
        <v>29.2</v>
      </c>
      <c r="CN24" s="92">
        <v>34.415584415584419</v>
      </c>
      <c r="CO24" s="92">
        <v>45.105566218809976</v>
      </c>
      <c r="CP24" s="92">
        <v>31.980519480519483</v>
      </c>
      <c r="CQ24" s="92">
        <v>37.994722955145114</v>
      </c>
      <c r="CR24" s="92">
        <v>45.926680244399186</v>
      </c>
      <c r="CS24" s="92">
        <v>37.302977232924697</v>
      </c>
      <c r="CT24" s="92">
        <v>41.290018832391709</v>
      </c>
      <c r="CU24" s="92">
        <v>36.30573248407643</v>
      </c>
      <c r="CV24" s="92">
        <v>28.155339805825243</v>
      </c>
      <c r="CW24" s="93">
        <v>31.680440771349861</v>
      </c>
    </row>
    <row r="25" spans="1:101" s="60" customFormat="1" ht="18" customHeight="1" thickTop="1" x14ac:dyDescent="0.15">
      <c r="A25" s="51" t="s">
        <v>64</v>
      </c>
      <c r="B25" s="52" t="s">
        <v>65</v>
      </c>
      <c r="C25" s="53">
        <v>6297</v>
      </c>
      <c r="D25" s="54">
        <v>6607</v>
      </c>
      <c r="E25" s="55">
        <v>12904</v>
      </c>
      <c r="F25" s="53">
        <v>4434</v>
      </c>
      <c r="G25" s="54">
        <v>4764</v>
      </c>
      <c r="H25" s="55">
        <v>9198</v>
      </c>
      <c r="I25" s="56">
        <v>218</v>
      </c>
      <c r="J25" s="57">
        <v>237</v>
      </c>
      <c r="K25" s="57">
        <v>455</v>
      </c>
      <c r="L25" s="57">
        <v>301</v>
      </c>
      <c r="M25" s="57">
        <v>317</v>
      </c>
      <c r="N25" s="57">
        <v>618</v>
      </c>
      <c r="O25" s="57">
        <v>384</v>
      </c>
      <c r="P25" s="57">
        <v>397</v>
      </c>
      <c r="Q25" s="57">
        <v>781</v>
      </c>
      <c r="R25" s="57">
        <v>130</v>
      </c>
      <c r="S25" s="57">
        <v>155</v>
      </c>
      <c r="T25" s="57">
        <v>285</v>
      </c>
      <c r="U25" s="57">
        <v>215</v>
      </c>
      <c r="V25" s="57">
        <v>245</v>
      </c>
      <c r="W25" s="57">
        <v>460</v>
      </c>
      <c r="X25" s="57">
        <v>750</v>
      </c>
      <c r="Y25" s="57">
        <v>730</v>
      </c>
      <c r="Z25" s="57">
        <v>1480</v>
      </c>
      <c r="AA25" s="57">
        <v>506</v>
      </c>
      <c r="AB25" s="57">
        <v>538</v>
      </c>
      <c r="AC25" s="57">
        <v>1044</v>
      </c>
      <c r="AD25" s="57">
        <v>384</v>
      </c>
      <c r="AE25" s="57">
        <v>434</v>
      </c>
      <c r="AF25" s="57">
        <v>818</v>
      </c>
      <c r="AG25" s="57">
        <v>443</v>
      </c>
      <c r="AH25" s="57">
        <v>506</v>
      </c>
      <c r="AI25" s="57">
        <v>949</v>
      </c>
      <c r="AJ25" s="57">
        <v>357</v>
      </c>
      <c r="AK25" s="57">
        <v>393</v>
      </c>
      <c r="AL25" s="57">
        <v>750</v>
      </c>
      <c r="AM25" s="57">
        <v>99</v>
      </c>
      <c r="AN25" s="57">
        <v>103</v>
      </c>
      <c r="AO25" s="57">
        <v>202</v>
      </c>
      <c r="AP25" s="57">
        <v>135</v>
      </c>
      <c r="AQ25" s="57">
        <v>126</v>
      </c>
      <c r="AR25" s="57">
        <v>261</v>
      </c>
      <c r="AS25" s="57">
        <v>57</v>
      </c>
      <c r="AT25" s="57">
        <v>62</v>
      </c>
      <c r="AU25" s="57">
        <v>119</v>
      </c>
      <c r="AV25" s="57">
        <v>101</v>
      </c>
      <c r="AW25" s="57">
        <v>114</v>
      </c>
      <c r="AX25" s="57">
        <v>215</v>
      </c>
      <c r="AY25" s="57">
        <v>254</v>
      </c>
      <c r="AZ25" s="57">
        <v>287</v>
      </c>
      <c r="BA25" s="57">
        <v>541</v>
      </c>
      <c r="BB25" s="57">
        <v>100</v>
      </c>
      <c r="BC25" s="57">
        <v>120</v>
      </c>
      <c r="BD25" s="58">
        <v>220</v>
      </c>
      <c r="BE25" s="59">
        <v>727</v>
      </c>
      <c r="BF25" s="57">
        <v>712</v>
      </c>
      <c r="BG25" s="58">
        <v>1439</v>
      </c>
      <c r="BH25" s="59">
        <v>278</v>
      </c>
      <c r="BI25" s="57">
        <v>265</v>
      </c>
      <c r="BJ25" s="58">
        <v>543</v>
      </c>
      <c r="BK25" s="59">
        <v>268</v>
      </c>
      <c r="BL25" s="57">
        <v>290</v>
      </c>
      <c r="BM25" s="58">
        <v>558</v>
      </c>
      <c r="BN25" s="59">
        <v>289</v>
      </c>
      <c r="BO25" s="57">
        <v>299</v>
      </c>
      <c r="BP25" s="58">
        <v>588</v>
      </c>
      <c r="BQ25" s="56">
        <v>19</v>
      </c>
      <c r="BR25" s="57">
        <v>21</v>
      </c>
      <c r="BS25" s="57">
        <v>40</v>
      </c>
      <c r="BT25" s="57">
        <v>58</v>
      </c>
      <c r="BU25" s="57">
        <v>62</v>
      </c>
      <c r="BV25" s="57">
        <v>120</v>
      </c>
      <c r="BW25" s="57">
        <v>111</v>
      </c>
      <c r="BX25" s="57">
        <v>133</v>
      </c>
      <c r="BY25" s="57">
        <v>244</v>
      </c>
      <c r="BZ25" s="57">
        <v>78</v>
      </c>
      <c r="CA25" s="57">
        <v>72</v>
      </c>
      <c r="CB25" s="57">
        <v>150</v>
      </c>
      <c r="CC25" s="57">
        <v>23</v>
      </c>
      <c r="CD25" s="57">
        <v>11</v>
      </c>
      <c r="CE25" s="58">
        <v>34</v>
      </c>
      <c r="CF25" s="59">
        <v>301</v>
      </c>
      <c r="CG25" s="57">
        <v>277</v>
      </c>
      <c r="CH25" s="58">
        <v>578</v>
      </c>
      <c r="CI25" s="56">
        <v>30</v>
      </c>
      <c r="CJ25" s="57">
        <v>46</v>
      </c>
      <c r="CK25" s="57">
        <v>76</v>
      </c>
      <c r="CL25" s="57">
        <v>49</v>
      </c>
      <c r="CM25" s="57">
        <v>45</v>
      </c>
      <c r="CN25" s="57">
        <v>94</v>
      </c>
      <c r="CO25" s="57">
        <v>72</v>
      </c>
      <c r="CP25" s="57">
        <v>53</v>
      </c>
      <c r="CQ25" s="57">
        <v>125</v>
      </c>
      <c r="CR25" s="57">
        <v>127</v>
      </c>
      <c r="CS25" s="57">
        <v>120</v>
      </c>
      <c r="CT25" s="57">
        <v>247</v>
      </c>
      <c r="CU25" s="57">
        <v>23</v>
      </c>
      <c r="CV25" s="57">
        <v>13</v>
      </c>
      <c r="CW25" s="58">
        <v>36</v>
      </c>
    </row>
    <row r="26" spans="1:101" s="60" customFormat="1" ht="18" customHeight="1" x14ac:dyDescent="0.15">
      <c r="A26" s="61"/>
      <c r="B26" s="62" t="s">
        <v>66</v>
      </c>
      <c r="C26" s="63">
        <v>6586</v>
      </c>
      <c r="D26" s="64">
        <v>7534</v>
      </c>
      <c r="E26" s="65">
        <v>14120</v>
      </c>
      <c r="F26" s="63">
        <v>4575</v>
      </c>
      <c r="G26" s="64">
        <v>5315</v>
      </c>
      <c r="H26" s="65">
        <v>9890</v>
      </c>
      <c r="I26" s="66">
        <v>225</v>
      </c>
      <c r="J26" s="67">
        <v>275</v>
      </c>
      <c r="K26" s="67">
        <v>500</v>
      </c>
      <c r="L26" s="67">
        <v>289</v>
      </c>
      <c r="M26" s="67">
        <v>376</v>
      </c>
      <c r="N26" s="67">
        <v>665</v>
      </c>
      <c r="O26" s="67">
        <v>370</v>
      </c>
      <c r="P26" s="67">
        <v>508</v>
      </c>
      <c r="Q26" s="67">
        <v>878</v>
      </c>
      <c r="R26" s="67">
        <v>162</v>
      </c>
      <c r="S26" s="67">
        <v>161</v>
      </c>
      <c r="T26" s="67">
        <v>323</v>
      </c>
      <c r="U26" s="67">
        <v>234</v>
      </c>
      <c r="V26" s="67">
        <v>238</v>
      </c>
      <c r="W26" s="67">
        <v>472</v>
      </c>
      <c r="X26" s="67">
        <v>726</v>
      </c>
      <c r="Y26" s="67">
        <v>845</v>
      </c>
      <c r="Z26" s="67">
        <v>1571</v>
      </c>
      <c r="AA26" s="67">
        <v>478</v>
      </c>
      <c r="AB26" s="67">
        <v>568</v>
      </c>
      <c r="AC26" s="67">
        <v>1046</v>
      </c>
      <c r="AD26" s="67">
        <v>398</v>
      </c>
      <c r="AE26" s="67">
        <v>490</v>
      </c>
      <c r="AF26" s="67">
        <v>888</v>
      </c>
      <c r="AG26" s="67">
        <v>447</v>
      </c>
      <c r="AH26" s="67">
        <v>470</v>
      </c>
      <c r="AI26" s="67">
        <v>917</v>
      </c>
      <c r="AJ26" s="67">
        <v>387</v>
      </c>
      <c r="AK26" s="67">
        <v>468</v>
      </c>
      <c r="AL26" s="67">
        <v>855</v>
      </c>
      <c r="AM26" s="67">
        <v>95</v>
      </c>
      <c r="AN26" s="67">
        <v>117</v>
      </c>
      <c r="AO26" s="67">
        <v>212</v>
      </c>
      <c r="AP26" s="67">
        <v>121</v>
      </c>
      <c r="AQ26" s="67">
        <v>134</v>
      </c>
      <c r="AR26" s="67">
        <v>255</v>
      </c>
      <c r="AS26" s="67">
        <v>66</v>
      </c>
      <c r="AT26" s="67">
        <v>94</v>
      </c>
      <c r="AU26" s="67">
        <v>160</v>
      </c>
      <c r="AV26" s="67">
        <v>127</v>
      </c>
      <c r="AW26" s="67">
        <v>107</v>
      </c>
      <c r="AX26" s="67">
        <v>234</v>
      </c>
      <c r="AY26" s="67">
        <v>328</v>
      </c>
      <c r="AZ26" s="67">
        <v>334</v>
      </c>
      <c r="BA26" s="67">
        <v>662</v>
      </c>
      <c r="BB26" s="67">
        <v>122</v>
      </c>
      <c r="BC26" s="67">
        <v>130</v>
      </c>
      <c r="BD26" s="68">
        <v>252</v>
      </c>
      <c r="BE26" s="69">
        <v>705</v>
      </c>
      <c r="BF26" s="67">
        <v>811</v>
      </c>
      <c r="BG26" s="68">
        <v>1516</v>
      </c>
      <c r="BH26" s="69">
        <v>353</v>
      </c>
      <c r="BI26" s="67">
        <v>372</v>
      </c>
      <c r="BJ26" s="68">
        <v>725</v>
      </c>
      <c r="BK26" s="69">
        <v>336</v>
      </c>
      <c r="BL26" s="67">
        <v>390</v>
      </c>
      <c r="BM26" s="68">
        <v>726</v>
      </c>
      <c r="BN26" s="69">
        <v>318</v>
      </c>
      <c r="BO26" s="67">
        <v>319</v>
      </c>
      <c r="BP26" s="68">
        <v>637</v>
      </c>
      <c r="BQ26" s="66">
        <v>17</v>
      </c>
      <c r="BR26" s="67">
        <v>14</v>
      </c>
      <c r="BS26" s="67">
        <v>31</v>
      </c>
      <c r="BT26" s="67">
        <v>67</v>
      </c>
      <c r="BU26" s="67">
        <v>73</v>
      </c>
      <c r="BV26" s="67">
        <v>140</v>
      </c>
      <c r="BW26" s="67">
        <v>142</v>
      </c>
      <c r="BX26" s="67">
        <v>138</v>
      </c>
      <c r="BY26" s="67">
        <v>280</v>
      </c>
      <c r="BZ26" s="67">
        <v>79</v>
      </c>
      <c r="CA26" s="67">
        <v>80</v>
      </c>
      <c r="CB26" s="67">
        <v>159</v>
      </c>
      <c r="CC26" s="67">
        <v>13</v>
      </c>
      <c r="CD26" s="67">
        <v>14</v>
      </c>
      <c r="CE26" s="68">
        <v>27</v>
      </c>
      <c r="CF26" s="69">
        <v>299</v>
      </c>
      <c r="CG26" s="67">
        <v>327</v>
      </c>
      <c r="CH26" s="68">
        <v>626</v>
      </c>
      <c r="CI26" s="66">
        <v>56</v>
      </c>
      <c r="CJ26" s="67">
        <v>55</v>
      </c>
      <c r="CK26" s="67">
        <v>111</v>
      </c>
      <c r="CL26" s="67">
        <v>57</v>
      </c>
      <c r="CM26" s="67">
        <v>62</v>
      </c>
      <c r="CN26" s="67">
        <v>119</v>
      </c>
      <c r="CO26" s="67">
        <v>60</v>
      </c>
      <c r="CP26" s="67">
        <v>73</v>
      </c>
      <c r="CQ26" s="67">
        <v>133</v>
      </c>
      <c r="CR26" s="67">
        <v>107</v>
      </c>
      <c r="CS26" s="67">
        <v>112</v>
      </c>
      <c r="CT26" s="67">
        <v>219</v>
      </c>
      <c r="CU26" s="67">
        <v>19</v>
      </c>
      <c r="CV26" s="67">
        <v>25</v>
      </c>
      <c r="CW26" s="68">
        <v>44</v>
      </c>
    </row>
    <row r="27" spans="1:101" s="60" customFormat="1" ht="18" customHeight="1" x14ac:dyDescent="0.15">
      <c r="A27" s="61"/>
      <c r="B27" s="62" t="s">
        <v>67</v>
      </c>
      <c r="C27" s="63">
        <v>4382</v>
      </c>
      <c r="D27" s="64">
        <v>5865</v>
      </c>
      <c r="E27" s="65">
        <v>10247</v>
      </c>
      <c r="F27" s="63">
        <v>3002</v>
      </c>
      <c r="G27" s="64">
        <v>4018</v>
      </c>
      <c r="H27" s="65">
        <v>7020</v>
      </c>
      <c r="I27" s="66">
        <v>171</v>
      </c>
      <c r="J27" s="67">
        <v>248</v>
      </c>
      <c r="K27" s="67">
        <v>419</v>
      </c>
      <c r="L27" s="67">
        <v>199</v>
      </c>
      <c r="M27" s="67">
        <v>300</v>
      </c>
      <c r="N27" s="67">
        <v>499</v>
      </c>
      <c r="O27" s="67">
        <v>242</v>
      </c>
      <c r="P27" s="67">
        <v>392</v>
      </c>
      <c r="Q27" s="67">
        <v>634</v>
      </c>
      <c r="R27" s="67">
        <v>89</v>
      </c>
      <c r="S27" s="67">
        <v>124</v>
      </c>
      <c r="T27" s="67">
        <v>213</v>
      </c>
      <c r="U27" s="67">
        <v>138</v>
      </c>
      <c r="V27" s="67">
        <v>160</v>
      </c>
      <c r="W27" s="67">
        <v>298</v>
      </c>
      <c r="X27" s="67">
        <v>428</v>
      </c>
      <c r="Y27" s="67">
        <v>546</v>
      </c>
      <c r="Z27" s="67">
        <v>974</v>
      </c>
      <c r="AA27" s="67">
        <v>343</v>
      </c>
      <c r="AB27" s="67">
        <v>446</v>
      </c>
      <c r="AC27" s="67">
        <v>789</v>
      </c>
      <c r="AD27" s="67">
        <v>296</v>
      </c>
      <c r="AE27" s="67">
        <v>380</v>
      </c>
      <c r="AF27" s="67">
        <v>676</v>
      </c>
      <c r="AG27" s="67">
        <v>247</v>
      </c>
      <c r="AH27" s="67">
        <v>350</v>
      </c>
      <c r="AI27" s="67">
        <v>597</v>
      </c>
      <c r="AJ27" s="67">
        <v>263</v>
      </c>
      <c r="AK27" s="67">
        <v>340</v>
      </c>
      <c r="AL27" s="67">
        <v>603</v>
      </c>
      <c r="AM27" s="67">
        <v>67</v>
      </c>
      <c r="AN27" s="67">
        <v>82</v>
      </c>
      <c r="AO27" s="67">
        <v>149</v>
      </c>
      <c r="AP27" s="67">
        <v>92</v>
      </c>
      <c r="AQ27" s="67">
        <v>122</v>
      </c>
      <c r="AR27" s="67">
        <v>214</v>
      </c>
      <c r="AS27" s="67">
        <v>58</v>
      </c>
      <c r="AT27" s="67">
        <v>55</v>
      </c>
      <c r="AU27" s="67">
        <v>113</v>
      </c>
      <c r="AV27" s="67">
        <v>84</v>
      </c>
      <c r="AW27" s="67">
        <v>124</v>
      </c>
      <c r="AX27" s="67">
        <v>208</v>
      </c>
      <c r="AY27" s="67">
        <v>194</v>
      </c>
      <c r="AZ27" s="67">
        <v>231</v>
      </c>
      <c r="BA27" s="67">
        <v>425</v>
      </c>
      <c r="BB27" s="67">
        <v>91</v>
      </c>
      <c r="BC27" s="67">
        <v>118</v>
      </c>
      <c r="BD27" s="68">
        <v>209</v>
      </c>
      <c r="BE27" s="69">
        <v>473</v>
      </c>
      <c r="BF27" s="67">
        <v>619</v>
      </c>
      <c r="BG27" s="68">
        <v>1092</v>
      </c>
      <c r="BH27" s="69">
        <v>243</v>
      </c>
      <c r="BI27" s="67">
        <v>304</v>
      </c>
      <c r="BJ27" s="68">
        <v>547</v>
      </c>
      <c r="BK27" s="69">
        <v>247</v>
      </c>
      <c r="BL27" s="67">
        <v>269</v>
      </c>
      <c r="BM27" s="68">
        <v>516</v>
      </c>
      <c r="BN27" s="69">
        <v>214</v>
      </c>
      <c r="BO27" s="67">
        <v>300</v>
      </c>
      <c r="BP27" s="68">
        <v>514</v>
      </c>
      <c r="BQ27" s="66">
        <v>12</v>
      </c>
      <c r="BR27" s="67">
        <v>23</v>
      </c>
      <c r="BS27" s="67">
        <v>35</v>
      </c>
      <c r="BT27" s="67">
        <v>45</v>
      </c>
      <c r="BU27" s="67">
        <v>63</v>
      </c>
      <c r="BV27" s="67">
        <v>108</v>
      </c>
      <c r="BW27" s="67">
        <v>93</v>
      </c>
      <c r="BX27" s="67">
        <v>134</v>
      </c>
      <c r="BY27" s="67">
        <v>227</v>
      </c>
      <c r="BZ27" s="67">
        <v>53</v>
      </c>
      <c r="CA27" s="67">
        <v>62</v>
      </c>
      <c r="CB27" s="67">
        <v>115</v>
      </c>
      <c r="CC27" s="67">
        <v>11</v>
      </c>
      <c r="CD27" s="67">
        <v>18</v>
      </c>
      <c r="CE27" s="68">
        <v>29</v>
      </c>
      <c r="CF27" s="69">
        <v>203</v>
      </c>
      <c r="CG27" s="67">
        <v>355</v>
      </c>
      <c r="CH27" s="68">
        <v>558</v>
      </c>
      <c r="CI27" s="66">
        <v>25</v>
      </c>
      <c r="CJ27" s="67">
        <v>49</v>
      </c>
      <c r="CK27" s="67">
        <v>74</v>
      </c>
      <c r="CL27" s="67">
        <v>34</v>
      </c>
      <c r="CM27" s="67">
        <v>59</v>
      </c>
      <c r="CN27" s="67">
        <v>93</v>
      </c>
      <c r="CO27" s="67">
        <v>48</v>
      </c>
      <c r="CP27" s="67">
        <v>69</v>
      </c>
      <c r="CQ27" s="67">
        <v>117</v>
      </c>
      <c r="CR27" s="67">
        <v>79</v>
      </c>
      <c r="CS27" s="67">
        <v>146</v>
      </c>
      <c r="CT27" s="67">
        <v>225</v>
      </c>
      <c r="CU27" s="67">
        <v>17</v>
      </c>
      <c r="CV27" s="67">
        <v>32</v>
      </c>
      <c r="CW27" s="68">
        <v>49</v>
      </c>
    </row>
    <row r="28" spans="1:101" s="60" customFormat="1" ht="18" customHeight="1" x14ac:dyDescent="0.15">
      <c r="A28" s="61"/>
      <c r="B28" s="62" t="s">
        <v>68</v>
      </c>
      <c r="C28" s="63">
        <v>3169</v>
      </c>
      <c r="D28" s="64">
        <v>4953</v>
      </c>
      <c r="E28" s="65">
        <v>8122</v>
      </c>
      <c r="F28" s="63">
        <v>2105</v>
      </c>
      <c r="G28" s="64">
        <v>3267</v>
      </c>
      <c r="H28" s="65">
        <v>5372</v>
      </c>
      <c r="I28" s="66">
        <v>117</v>
      </c>
      <c r="J28" s="67">
        <v>204</v>
      </c>
      <c r="K28" s="67">
        <v>321</v>
      </c>
      <c r="L28" s="67">
        <v>155</v>
      </c>
      <c r="M28" s="67">
        <v>293</v>
      </c>
      <c r="N28" s="67">
        <v>448</v>
      </c>
      <c r="O28" s="67">
        <v>191</v>
      </c>
      <c r="P28" s="67">
        <v>370</v>
      </c>
      <c r="Q28" s="67">
        <v>561</v>
      </c>
      <c r="R28" s="67">
        <v>79</v>
      </c>
      <c r="S28" s="67">
        <v>97</v>
      </c>
      <c r="T28" s="67">
        <v>176</v>
      </c>
      <c r="U28" s="67">
        <v>90</v>
      </c>
      <c r="V28" s="67">
        <v>108</v>
      </c>
      <c r="W28" s="67">
        <v>198</v>
      </c>
      <c r="X28" s="67">
        <v>284</v>
      </c>
      <c r="Y28" s="67">
        <v>434</v>
      </c>
      <c r="Z28" s="67">
        <v>718</v>
      </c>
      <c r="AA28" s="67">
        <v>235</v>
      </c>
      <c r="AB28" s="67">
        <v>341</v>
      </c>
      <c r="AC28" s="67">
        <v>576</v>
      </c>
      <c r="AD28" s="67">
        <v>189</v>
      </c>
      <c r="AE28" s="67">
        <v>295</v>
      </c>
      <c r="AF28" s="67">
        <v>484</v>
      </c>
      <c r="AG28" s="67">
        <v>177</v>
      </c>
      <c r="AH28" s="67">
        <v>273</v>
      </c>
      <c r="AI28" s="67">
        <v>450</v>
      </c>
      <c r="AJ28" s="67">
        <v>189</v>
      </c>
      <c r="AK28" s="67">
        <v>245</v>
      </c>
      <c r="AL28" s="67">
        <v>434</v>
      </c>
      <c r="AM28" s="67">
        <v>54</v>
      </c>
      <c r="AN28" s="67">
        <v>84</v>
      </c>
      <c r="AO28" s="67">
        <v>138</v>
      </c>
      <c r="AP28" s="67">
        <v>66</v>
      </c>
      <c r="AQ28" s="67">
        <v>80</v>
      </c>
      <c r="AR28" s="67">
        <v>146</v>
      </c>
      <c r="AS28" s="67">
        <v>34</v>
      </c>
      <c r="AT28" s="67">
        <v>59</v>
      </c>
      <c r="AU28" s="67">
        <v>93</v>
      </c>
      <c r="AV28" s="67">
        <v>64</v>
      </c>
      <c r="AW28" s="67">
        <v>86</v>
      </c>
      <c r="AX28" s="67">
        <v>150</v>
      </c>
      <c r="AY28" s="67">
        <v>127</v>
      </c>
      <c r="AZ28" s="67">
        <v>219</v>
      </c>
      <c r="BA28" s="67">
        <v>346</v>
      </c>
      <c r="BB28" s="67">
        <v>54</v>
      </c>
      <c r="BC28" s="67">
        <v>79</v>
      </c>
      <c r="BD28" s="68">
        <v>133</v>
      </c>
      <c r="BE28" s="69">
        <v>355</v>
      </c>
      <c r="BF28" s="67">
        <v>560</v>
      </c>
      <c r="BG28" s="68">
        <v>915</v>
      </c>
      <c r="BH28" s="69">
        <v>162</v>
      </c>
      <c r="BI28" s="67">
        <v>252</v>
      </c>
      <c r="BJ28" s="68">
        <v>414</v>
      </c>
      <c r="BK28" s="69">
        <v>162</v>
      </c>
      <c r="BL28" s="67">
        <v>285</v>
      </c>
      <c r="BM28" s="68">
        <v>447</v>
      </c>
      <c r="BN28" s="69">
        <v>178</v>
      </c>
      <c r="BO28" s="67">
        <v>284</v>
      </c>
      <c r="BP28" s="68">
        <v>462</v>
      </c>
      <c r="BQ28" s="66">
        <v>16</v>
      </c>
      <c r="BR28" s="67">
        <v>24</v>
      </c>
      <c r="BS28" s="67">
        <v>40</v>
      </c>
      <c r="BT28" s="67">
        <v>37</v>
      </c>
      <c r="BU28" s="67">
        <v>57</v>
      </c>
      <c r="BV28" s="67">
        <v>94</v>
      </c>
      <c r="BW28" s="67">
        <v>75</v>
      </c>
      <c r="BX28" s="67">
        <v>108</v>
      </c>
      <c r="BY28" s="67">
        <v>183</v>
      </c>
      <c r="BZ28" s="67">
        <v>40</v>
      </c>
      <c r="CA28" s="67">
        <v>69</v>
      </c>
      <c r="CB28" s="67">
        <v>109</v>
      </c>
      <c r="CC28" s="67">
        <v>10</v>
      </c>
      <c r="CD28" s="67">
        <v>26</v>
      </c>
      <c r="CE28" s="68">
        <v>36</v>
      </c>
      <c r="CF28" s="69">
        <v>207</v>
      </c>
      <c r="CG28" s="67">
        <v>305</v>
      </c>
      <c r="CH28" s="68">
        <v>512</v>
      </c>
      <c r="CI28" s="66">
        <v>31</v>
      </c>
      <c r="CJ28" s="67">
        <v>39</v>
      </c>
      <c r="CK28" s="67">
        <v>70</v>
      </c>
      <c r="CL28" s="67">
        <v>40</v>
      </c>
      <c r="CM28" s="67">
        <v>64</v>
      </c>
      <c r="CN28" s="67">
        <v>104</v>
      </c>
      <c r="CO28" s="67">
        <v>31</v>
      </c>
      <c r="CP28" s="67">
        <v>57</v>
      </c>
      <c r="CQ28" s="67">
        <v>88</v>
      </c>
      <c r="CR28" s="67">
        <v>84</v>
      </c>
      <c r="CS28" s="67">
        <v>112</v>
      </c>
      <c r="CT28" s="67">
        <v>196</v>
      </c>
      <c r="CU28" s="67">
        <v>21</v>
      </c>
      <c r="CV28" s="67">
        <v>33</v>
      </c>
      <c r="CW28" s="68">
        <v>54</v>
      </c>
    </row>
    <row r="29" spans="1:101" s="60" customFormat="1" ht="18" customHeight="1" x14ac:dyDescent="0.15">
      <c r="A29" s="61"/>
      <c r="B29" s="62" t="s">
        <v>69</v>
      </c>
      <c r="C29" s="63">
        <v>2129</v>
      </c>
      <c r="D29" s="64">
        <v>4168</v>
      </c>
      <c r="E29" s="65">
        <v>6297</v>
      </c>
      <c r="F29" s="63">
        <v>1381</v>
      </c>
      <c r="G29" s="64">
        <v>2737</v>
      </c>
      <c r="H29" s="65">
        <v>4118</v>
      </c>
      <c r="I29" s="66">
        <v>105</v>
      </c>
      <c r="J29" s="67">
        <v>198</v>
      </c>
      <c r="K29" s="67">
        <v>303</v>
      </c>
      <c r="L29" s="67">
        <v>100</v>
      </c>
      <c r="M29" s="67">
        <v>226</v>
      </c>
      <c r="N29" s="67">
        <v>326</v>
      </c>
      <c r="O29" s="67">
        <v>130</v>
      </c>
      <c r="P29" s="67">
        <v>261</v>
      </c>
      <c r="Q29" s="67">
        <v>391</v>
      </c>
      <c r="R29" s="67">
        <v>51</v>
      </c>
      <c r="S29" s="67">
        <v>106</v>
      </c>
      <c r="T29" s="67">
        <v>157</v>
      </c>
      <c r="U29" s="67">
        <v>41</v>
      </c>
      <c r="V29" s="67">
        <v>104</v>
      </c>
      <c r="W29" s="67">
        <v>145</v>
      </c>
      <c r="X29" s="67">
        <v>216</v>
      </c>
      <c r="Y29" s="67">
        <v>377</v>
      </c>
      <c r="Z29" s="67">
        <v>593</v>
      </c>
      <c r="AA29" s="67">
        <v>154</v>
      </c>
      <c r="AB29" s="67">
        <v>251</v>
      </c>
      <c r="AC29" s="67">
        <v>405</v>
      </c>
      <c r="AD29" s="67">
        <v>127</v>
      </c>
      <c r="AE29" s="67">
        <v>242</v>
      </c>
      <c r="AF29" s="67">
        <v>369</v>
      </c>
      <c r="AG29" s="67">
        <v>101</v>
      </c>
      <c r="AH29" s="67">
        <v>207</v>
      </c>
      <c r="AI29" s="67">
        <v>308</v>
      </c>
      <c r="AJ29" s="67">
        <v>112</v>
      </c>
      <c r="AK29" s="67">
        <v>218</v>
      </c>
      <c r="AL29" s="67">
        <v>330</v>
      </c>
      <c r="AM29" s="67">
        <v>31</v>
      </c>
      <c r="AN29" s="67">
        <v>60</v>
      </c>
      <c r="AO29" s="67">
        <v>91</v>
      </c>
      <c r="AP29" s="67">
        <v>38</v>
      </c>
      <c r="AQ29" s="67">
        <v>91</v>
      </c>
      <c r="AR29" s="67">
        <v>129</v>
      </c>
      <c r="AS29" s="67">
        <v>21</v>
      </c>
      <c r="AT29" s="67">
        <v>38</v>
      </c>
      <c r="AU29" s="67">
        <v>59</v>
      </c>
      <c r="AV29" s="67">
        <v>31</v>
      </c>
      <c r="AW29" s="67">
        <v>92</v>
      </c>
      <c r="AX29" s="67">
        <v>123</v>
      </c>
      <c r="AY29" s="67">
        <v>92</v>
      </c>
      <c r="AZ29" s="67">
        <v>186</v>
      </c>
      <c r="BA29" s="67">
        <v>278</v>
      </c>
      <c r="BB29" s="67">
        <v>31</v>
      </c>
      <c r="BC29" s="67">
        <v>80</v>
      </c>
      <c r="BD29" s="68">
        <v>111</v>
      </c>
      <c r="BE29" s="69">
        <v>229</v>
      </c>
      <c r="BF29" s="67">
        <v>450</v>
      </c>
      <c r="BG29" s="68">
        <v>679</v>
      </c>
      <c r="BH29" s="69">
        <v>111</v>
      </c>
      <c r="BI29" s="67">
        <v>206</v>
      </c>
      <c r="BJ29" s="68">
        <v>317</v>
      </c>
      <c r="BK29" s="69">
        <v>112</v>
      </c>
      <c r="BL29" s="67">
        <v>229</v>
      </c>
      <c r="BM29" s="68">
        <v>341</v>
      </c>
      <c r="BN29" s="69">
        <v>152</v>
      </c>
      <c r="BO29" s="67">
        <v>270</v>
      </c>
      <c r="BP29" s="68">
        <v>422</v>
      </c>
      <c r="BQ29" s="66">
        <v>10</v>
      </c>
      <c r="BR29" s="67">
        <v>16</v>
      </c>
      <c r="BS29" s="67">
        <v>26</v>
      </c>
      <c r="BT29" s="67">
        <v>33</v>
      </c>
      <c r="BU29" s="67">
        <v>57</v>
      </c>
      <c r="BV29" s="67">
        <v>90</v>
      </c>
      <c r="BW29" s="67">
        <v>54</v>
      </c>
      <c r="BX29" s="67">
        <v>93</v>
      </c>
      <c r="BY29" s="67">
        <v>147</v>
      </c>
      <c r="BZ29" s="67">
        <v>45</v>
      </c>
      <c r="CA29" s="67">
        <v>86</v>
      </c>
      <c r="CB29" s="67">
        <v>131</v>
      </c>
      <c r="CC29" s="67">
        <v>10</v>
      </c>
      <c r="CD29" s="67">
        <v>18</v>
      </c>
      <c r="CE29" s="68">
        <v>28</v>
      </c>
      <c r="CF29" s="69">
        <v>144</v>
      </c>
      <c r="CG29" s="67">
        <v>276</v>
      </c>
      <c r="CH29" s="68">
        <v>420</v>
      </c>
      <c r="CI29" s="66">
        <v>24</v>
      </c>
      <c r="CJ29" s="67">
        <v>35</v>
      </c>
      <c r="CK29" s="67">
        <v>59</v>
      </c>
      <c r="CL29" s="67">
        <v>26</v>
      </c>
      <c r="CM29" s="67">
        <v>56</v>
      </c>
      <c r="CN29" s="67">
        <v>82</v>
      </c>
      <c r="CO29" s="67">
        <v>28</v>
      </c>
      <c r="CP29" s="67">
        <v>64</v>
      </c>
      <c r="CQ29" s="67">
        <v>92</v>
      </c>
      <c r="CR29" s="67">
        <v>53</v>
      </c>
      <c r="CS29" s="67">
        <v>97</v>
      </c>
      <c r="CT29" s="67">
        <v>150</v>
      </c>
      <c r="CU29" s="67">
        <v>13</v>
      </c>
      <c r="CV29" s="67">
        <v>24</v>
      </c>
      <c r="CW29" s="68">
        <v>37</v>
      </c>
    </row>
    <row r="30" spans="1:101" s="60" customFormat="1" ht="18" customHeight="1" x14ac:dyDescent="0.15">
      <c r="A30" s="61"/>
      <c r="B30" s="62" t="s">
        <v>70</v>
      </c>
      <c r="C30" s="63">
        <v>875</v>
      </c>
      <c r="D30" s="64">
        <v>2395</v>
      </c>
      <c r="E30" s="65">
        <v>3270</v>
      </c>
      <c r="F30" s="63">
        <v>547</v>
      </c>
      <c r="G30" s="64">
        <v>1554</v>
      </c>
      <c r="H30" s="65">
        <v>2101</v>
      </c>
      <c r="I30" s="66">
        <v>39</v>
      </c>
      <c r="J30" s="67">
        <v>121</v>
      </c>
      <c r="K30" s="67">
        <v>160</v>
      </c>
      <c r="L30" s="67">
        <v>59</v>
      </c>
      <c r="M30" s="67">
        <v>124</v>
      </c>
      <c r="N30" s="67">
        <v>183</v>
      </c>
      <c r="O30" s="67">
        <v>64</v>
      </c>
      <c r="P30" s="67">
        <v>174</v>
      </c>
      <c r="Q30" s="67">
        <v>238</v>
      </c>
      <c r="R30" s="67">
        <v>23</v>
      </c>
      <c r="S30" s="67">
        <v>56</v>
      </c>
      <c r="T30" s="67">
        <v>79</v>
      </c>
      <c r="U30" s="67">
        <v>18</v>
      </c>
      <c r="V30" s="67">
        <v>68</v>
      </c>
      <c r="W30" s="67">
        <v>86</v>
      </c>
      <c r="X30" s="67">
        <v>65</v>
      </c>
      <c r="Y30" s="67">
        <v>204</v>
      </c>
      <c r="Z30" s="67">
        <v>269</v>
      </c>
      <c r="AA30" s="67">
        <v>49</v>
      </c>
      <c r="AB30" s="67">
        <v>153</v>
      </c>
      <c r="AC30" s="67">
        <v>202</v>
      </c>
      <c r="AD30" s="67">
        <v>50</v>
      </c>
      <c r="AE30" s="67">
        <v>104</v>
      </c>
      <c r="AF30" s="67">
        <v>154</v>
      </c>
      <c r="AG30" s="67">
        <v>34</v>
      </c>
      <c r="AH30" s="67">
        <v>139</v>
      </c>
      <c r="AI30" s="67">
        <v>173</v>
      </c>
      <c r="AJ30" s="67">
        <v>36</v>
      </c>
      <c r="AK30" s="67">
        <v>93</v>
      </c>
      <c r="AL30" s="67">
        <v>129</v>
      </c>
      <c r="AM30" s="67">
        <v>11</v>
      </c>
      <c r="AN30" s="67">
        <v>46</v>
      </c>
      <c r="AO30" s="67">
        <v>57</v>
      </c>
      <c r="AP30" s="67">
        <v>18</v>
      </c>
      <c r="AQ30" s="67">
        <v>59</v>
      </c>
      <c r="AR30" s="67">
        <v>77</v>
      </c>
      <c r="AS30" s="67">
        <v>8</v>
      </c>
      <c r="AT30" s="67">
        <v>31</v>
      </c>
      <c r="AU30" s="67">
        <v>39</v>
      </c>
      <c r="AV30" s="67">
        <v>14</v>
      </c>
      <c r="AW30" s="67">
        <v>37</v>
      </c>
      <c r="AX30" s="67">
        <v>51</v>
      </c>
      <c r="AY30" s="67">
        <v>48</v>
      </c>
      <c r="AZ30" s="67">
        <v>100</v>
      </c>
      <c r="BA30" s="67">
        <v>148</v>
      </c>
      <c r="BB30" s="67">
        <v>11</v>
      </c>
      <c r="BC30" s="67">
        <v>45</v>
      </c>
      <c r="BD30" s="68">
        <v>56</v>
      </c>
      <c r="BE30" s="69">
        <v>99</v>
      </c>
      <c r="BF30" s="67">
        <v>228</v>
      </c>
      <c r="BG30" s="68">
        <v>327</v>
      </c>
      <c r="BH30" s="69">
        <v>42</v>
      </c>
      <c r="BI30" s="67">
        <v>123</v>
      </c>
      <c r="BJ30" s="68">
        <v>165</v>
      </c>
      <c r="BK30" s="69">
        <v>55</v>
      </c>
      <c r="BL30" s="67">
        <v>141</v>
      </c>
      <c r="BM30" s="68">
        <v>196</v>
      </c>
      <c r="BN30" s="69">
        <v>68</v>
      </c>
      <c r="BO30" s="67">
        <v>166</v>
      </c>
      <c r="BP30" s="68">
        <v>234</v>
      </c>
      <c r="BQ30" s="66">
        <v>10</v>
      </c>
      <c r="BR30" s="67">
        <v>14</v>
      </c>
      <c r="BS30" s="67">
        <v>24</v>
      </c>
      <c r="BT30" s="67">
        <v>14</v>
      </c>
      <c r="BU30" s="67">
        <v>35</v>
      </c>
      <c r="BV30" s="67">
        <v>49</v>
      </c>
      <c r="BW30" s="67">
        <v>24</v>
      </c>
      <c r="BX30" s="67">
        <v>55</v>
      </c>
      <c r="BY30" s="67">
        <v>79</v>
      </c>
      <c r="BZ30" s="67">
        <v>14</v>
      </c>
      <c r="CA30" s="67">
        <v>48</v>
      </c>
      <c r="CB30" s="67">
        <v>62</v>
      </c>
      <c r="CC30" s="67">
        <v>6</v>
      </c>
      <c r="CD30" s="67">
        <v>14</v>
      </c>
      <c r="CE30" s="68">
        <v>20</v>
      </c>
      <c r="CF30" s="69">
        <v>64</v>
      </c>
      <c r="CG30" s="67">
        <v>183</v>
      </c>
      <c r="CH30" s="68">
        <v>247</v>
      </c>
      <c r="CI30" s="66">
        <v>4</v>
      </c>
      <c r="CJ30" s="67">
        <v>32</v>
      </c>
      <c r="CK30" s="67">
        <v>36</v>
      </c>
      <c r="CL30" s="67">
        <v>17</v>
      </c>
      <c r="CM30" s="67">
        <v>46</v>
      </c>
      <c r="CN30" s="67">
        <v>63</v>
      </c>
      <c r="CO30" s="67">
        <v>16</v>
      </c>
      <c r="CP30" s="67">
        <v>49</v>
      </c>
      <c r="CQ30" s="67">
        <v>65</v>
      </c>
      <c r="CR30" s="67">
        <v>22</v>
      </c>
      <c r="CS30" s="67">
        <v>44</v>
      </c>
      <c r="CT30" s="67">
        <v>66</v>
      </c>
      <c r="CU30" s="67">
        <v>5</v>
      </c>
      <c r="CV30" s="67">
        <v>12</v>
      </c>
      <c r="CW30" s="68">
        <v>17</v>
      </c>
    </row>
    <row r="31" spans="1:101" s="60" customFormat="1" ht="18" customHeight="1" x14ac:dyDescent="0.15">
      <c r="A31" s="61"/>
      <c r="B31" s="62" t="s">
        <v>71</v>
      </c>
      <c r="C31" s="63">
        <v>180</v>
      </c>
      <c r="D31" s="64">
        <v>799</v>
      </c>
      <c r="E31" s="65">
        <v>979</v>
      </c>
      <c r="F31" s="63">
        <v>116</v>
      </c>
      <c r="G31" s="64">
        <v>515</v>
      </c>
      <c r="H31" s="65">
        <v>631</v>
      </c>
      <c r="I31" s="66">
        <v>14</v>
      </c>
      <c r="J31" s="67">
        <v>38</v>
      </c>
      <c r="K31" s="67">
        <v>52</v>
      </c>
      <c r="L31" s="67">
        <v>10</v>
      </c>
      <c r="M31" s="67">
        <v>49</v>
      </c>
      <c r="N31" s="67">
        <v>59</v>
      </c>
      <c r="O31" s="67">
        <v>7</v>
      </c>
      <c r="P31" s="67">
        <v>55</v>
      </c>
      <c r="Q31" s="67">
        <v>62</v>
      </c>
      <c r="R31" s="67">
        <v>7</v>
      </c>
      <c r="S31" s="67">
        <v>24</v>
      </c>
      <c r="T31" s="67">
        <v>31</v>
      </c>
      <c r="U31" s="67">
        <v>5</v>
      </c>
      <c r="V31" s="67">
        <v>13</v>
      </c>
      <c r="W31" s="67">
        <v>18</v>
      </c>
      <c r="X31" s="67">
        <v>15</v>
      </c>
      <c r="Y31" s="67">
        <v>64</v>
      </c>
      <c r="Z31" s="67">
        <v>79</v>
      </c>
      <c r="AA31" s="67">
        <v>12</v>
      </c>
      <c r="AB31" s="67">
        <v>42</v>
      </c>
      <c r="AC31" s="67">
        <v>54</v>
      </c>
      <c r="AD31" s="67">
        <v>11</v>
      </c>
      <c r="AE31" s="67">
        <v>42</v>
      </c>
      <c r="AF31" s="67">
        <v>53</v>
      </c>
      <c r="AG31" s="67">
        <v>8</v>
      </c>
      <c r="AH31" s="67">
        <v>48</v>
      </c>
      <c r="AI31" s="67">
        <v>56</v>
      </c>
      <c r="AJ31" s="67">
        <v>5</v>
      </c>
      <c r="AK31" s="67">
        <v>35</v>
      </c>
      <c r="AL31" s="67">
        <v>40</v>
      </c>
      <c r="AM31" s="67">
        <v>4</v>
      </c>
      <c r="AN31" s="67">
        <v>14</v>
      </c>
      <c r="AO31" s="67">
        <v>18</v>
      </c>
      <c r="AP31" s="67">
        <v>1</v>
      </c>
      <c r="AQ31" s="67">
        <v>14</v>
      </c>
      <c r="AR31" s="67">
        <v>15</v>
      </c>
      <c r="AS31" s="67">
        <v>3</v>
      </c>
      <c r="AT31" s="67">
        <v>15</v>
      </c>
      <c r="AU31" s="67">
        <v>18</v>
      </c>
      <c r="AV31" s="67">
        <v>3</v>
      </c>
      <c r="AW31" s="67">
        <v>17</v>
      </c>
      <c r="AX31" s="67">
        <v>20</v>
      </c>
      <c r="AY31" s="67">
        <v>7</v>
      </c>
      <c r="AZ31" s="67">
        <v>30</v>
      </c>
      <c r="BA31" s="67">
        <v>37</v>
      </c>
      <c r="BB31" s="67">
        <v>4</v>
      </c>
      <c r="BC31" s="67">
        <v>15</v>
      </c>
      <c r="BD31" s="68">
        <v>19</v>
      </c>
      <c r="BE31" s="69">
        <v>13</v>
      </c>
      <c r="BF31" s="67">
        <v>87</v>
      </c>
      <c r="BG31" s="68">
        <v>100</v>
      </c>
      <c r="BH31" s="69">
        <v>7</v>
      </c>
      <c r="BI31" s="67">
        <v>36</v>
      </c>
      <c r="BJ31" s="68">
        <v>43</v>
      </c>
      <c r="BK31" s="69">
        <v>7</v>
      </c>
      <c r="BL31" s="67">
        <v>41</v>
      </c>
      <c r="BM31" s="68">
        <v>48</v>
      </c>
      <c r="BN31" s="69">
        <v>17</v>
      </c>
      <c r="BO31" s="67">
        <v>54</v>
      </c>
      <c r="BP31" s="68">
        <v>71</v>
      </c>
      <c r="BQ31" s="66">
        <v>1</v>
      </c>
      <c r="BR31" s="67">
        <v>4</v>
      </c>
      <c r="BS31" s="67">
        <v>5</v>
      </c>
      <c r="BT31" s="67">
        <v>2</v>
      </c>
      <c r="BU31" s="67">
        <v>12</v>
      </c>
      <c r="BV31" s="67">
        <v>14</v>
      </c>
      <c r="BW31" s="67">
        <v>8</v>
      </c>
      <c r="BX31" s="67">
        <v>18</v>
      </c>
      <c r="BY31" s="67">
        <v>26</v>
      </c>
      <c r="BZ31" s="67">
        <v>5</v>
      </c>
      <c r="CA31" s="67">
        <v>17</v>
      </c>
      <c r="CB31" s="67">
        <v>22</v>
      </c>
      <c r="CC31" s="67">
        <v>1</v>
      </c>
      <c r="CD31" s="67">
        <v>3</v>
      </c>
      <c r="CE31" s="68">
        <v>4</v>
      </c>
      <c r="CF31" s="69">
        <v>20</v>
      </c>
      <c r="CG31" s="67">
        <v>66</v>
      </c>
      <c r="CH31" s="68">
        <v>86</v>
      </c>
      <c r="CI31" s="66">
        <v>3</v>
      </c>
      <c r="CJ31" s="67">
        <v>7</v>
      </c>
      <c r="CK31" s="67">
        <v>10</v>
      </c>
      <c r="CL31" s="67">
        <v>4</v>
      </c>
      <c r="CM31" s="67">
        <v>12</v>
      </c>
      <c r="CN31" s="67">
        <v>16</v>
      </c>
      <c r="CO31" s="67">
        <v>4</v>
      </c>
      <c r="CP31" s="67">
        <v>25</v>
      </c>
      <c r="CQ31" s="67">
        <v>29</v>
      </c>
      <c r="CR31" s="67">
        <v>7</v>
      </c>
      <c r="CS31" s="67">
        <v>17</v>
      </c>
      <c r="CT31" s="67">
        <v>24</v>
      </c>
      <c r="CU31" s="67">
        <v>2</v>
      </c>
      <c r="CV31" s="67">
        <v>5</v>
      </c>
      <c r="CW31" s="68">
        <v>7</v>
      </c>
    </row>
    <row r="32" spans="1:101" s="60" customFormat="1" ht="18" customHeight="1" thickBot="1" x14ac:dyDescent="0.2">
      <c r="A32" s="61"/>
      <c r="B32" s="70" t="s">
        <v>72</v>
      </c>
      <c r="C32" s="71">
        <v>17</v>
      </c>
      <c r="D32" s="72">
        <v>154</v>
      </c>
      <c r="E32" s="73">
        <v>171</v>
      </c>
      <c r="F32" s="74">
        <v>11</v>
      </c>
      <c r="G32" s="75">
        <v>107</v>
      </c>
      <c r="H32" s="73">
        <v>118</v>
      </c>
      <c r="I32" s="76">
        <v>0</v>
      </c>
      <c r="J32" s="77">
        <v>9</v>
      </c>
      <c r="K32" s="77">
        <v>9</v>
      </c>
      <c r="L32" s="77">
        <v>1</v>
      </c>
      <c r="M32" s="77">
        <v>15</v>
      </c>
      <c r="N32" s="77">
        <v>16</v>
      </c>
      <c r="O32" s="77">
        <v>1</v>
      </c>
      <c r="P32" s="77">
        <v>17</v>
      </c>
      <c r="Q32" s="77">
        <v>18</v>
      </c>
      <c r="R32" s="77">
        <v>0</v>
      </c>
      <c r="S32" s="77">
        <v>3</v>
      </c>
      <c r="T32" s="77">
        <v>3</v>
      </c>
      <c r="U32" s="77">
        <v>1</v>
      </c>
      <c r="V32" s="77">
        <v>4</v>
      </c>
      <c r="W32" s="77">
        <v>5</v>
      </c>
      <c r="X32" s="77">
        <v>2</v>
      </c>
      <c r="Y32" s="77">
        <v>13</v>
      </c>
      <c r="Z32" s="77">
        <v>15</v>
      </c>
      <c r="AA32" s="77">
        <v>2</v>
      </c>
      <c r="AB32" s="77">
        <v>12</v>
      </c>
      <c r="AC32" s="77">
        <v>14</v>
      </c>
      <c r="AD32" s="77">
        <v>1</v>
      </c>
      <c r="AE32" s="77">
        <v>4</v>
      </c>
      <c r="AF32" s="77">
        <v>5</v>
      </c>
      <c r="AG32" s="77">
        <v>1</v>
      </c>
      <c r="AH32" s="77">
        <v>7</v>
      </c>
      <c r="AI32" s="77">
        <v>8</v>
      </c>
      <c r="AJ32" s="77">
        <v>0</v>
      </c>
      <c r="AK32" s="77">
        <v>2</v>
      </c>
      <c r="AL32" s="77">
        <v>2</v>
      </c>
      <c r="AM32" s="77">
        <v>0</v>
      </c>
      <c r="AN32" s="77">
        <v>2</v>
      </c>
      <c r="AO32" s="77">
        <v>2</v>
      </c>
      <c r="AP32" s="77">
        <v>0</v>
      </c>
      <c r="AQ32" s="77">
        <v>5</v>
      </c>
      <c r="AR32" s="77">
        <v>5</v>
      </c>
      <c r="AS32" s="77">
        <v>0</v>
      </c>
      <c r="AT32" s="77">
        <v>1</v>
      </c>
      <c r="AU32" s="77">
        <v>1</v>
      </c>
      <c r="AV32" s="77">
        <v>1</v>
      </c>
      <c r="AW32" s="77">
        <v>3</v>
      </c>
      <c r="AX32" s="77">
        <v>4</v>
      </c>
      <c r="AY32" s="77">
        <v>1</v>
      </c>
      <c r="AZ32" s="77">
        <v>7</v>
      </c>
      <c r="BA32" s="77">
        <v>8</v>
      </c>
      <c r="BB32" s="77">
        <v>0</v>
      </c>
      <c r="BC32" s="77">
        <v>3</v>
      </c>
      <c r="BD32" s="78">
        <v>3</v>
      </c>
      <c r="BE32" s="79">
        <v>1</v>
      </c>
      <c r="BF32" s="77">
        <v>13</v>
      </c>
      <c r="BG32" s="78">
        <v>14</v>
      </c>
      <c r="BH32" s="79">
        <v>0</v>
      </c>
      <c r="BI32" s="77">
        <v>7</v>
      </c>
      <c r="BJ32" s="78">
        <v>7</v>
      </c>
      <c r="BK32" s="79">
        <v>2</v>
      </c>
      <c r="BL32" s="77">
        <v>6</v>
      </c>
      <c r="BM32" s="78">
        <v>8</v>
      </c>
      <c r="BN32" s="79">
        <v>2</v>
      </c>
      <c r="BO32" s="77">
        <v>7</v>
      </c>
      <c r="BP32" s="78">
        <v>9</v>
      </c>
      <c r="BQ32" s="76">
        <v>0</v>
      </c>
      <c r="BR32" s="77">
        <v>1</v>
      </c>
      <c r="BS32" s="77">
        <v>1</v>
      </c>
      <c r="BT32" s="77">
        <v>0</v>
      </c>
      <c r="BU32" s="77">
        <v>2</v>
      </c>
      <c r="BV32" s="77">
        <v>2</v>
      </c>
      <c r="BW32" s="77">
        <v>2</v>
      </c>
      <c r="BX32" s="77">
        <v>3</v>
      </c>
      <c r="BY32" s="77">
        <v>5</v>
      </c>
      <c r="BZ32" s="77">
        <v>0</v>
      </c>
      <c r="CA32" s="77">
        <v>1</v>
      </c>
      <c r="CB32" s="77">
        <v>1</v>
      </c>
      <c r="CC32" s="77">
        <v>0</v>
      </c>
      <c r="CD32" s="77">
        <v>0</v>
      </c>
      <c r="CE32" s="78">
        <v>0</v>
      </c>
      <c r="CF32" s="79">
        <v>1</v>
      </c>
      <c r="CG32" s="77">
        <v>14</v>
      </c>
      <c r="CH32" s="78">
        <v>15</v>
      </c>
      <c r="CI32" s="76">
        <v>1</v>
      </c>
      <c r="CJ32" s="77">
        <v>0</v>
      </c>
      <c r="CK32" s="77">
        <v>1</v>
      </c>
      <c r="CL32" s="77">
        <v>0</v>
      </c>
      <c r="CM32" s="77">
        <v>0</v>
      </c>
      <c r="CN32" s="77">
        <v>0</v>
      </c>
      <c r="CO32" s="77">
        <v>0</v>
      </c>
      <c r="CP32" s="77">
        <v>8</v>
      </c>
      <c r="CQ32" s="77">
        <v>8</v>
      </c>
      <c r="CR32" s="77">
        <v>0</v>
      </c>
      <c r="CS32" s="77">
        <v>5</v>
      </c>
      <c r="CT32" s="77">
        <v>5</v>
      </c>
      <c r="CU32" s="77">
        <v>0</v>
      </c>
      <c r="CV32" s="77">
        <v>1</v>
      </c>
      <c r="CW32" s="78">
        <v>1</v>
      </c>
    </row>
    <row r="33" spans="1:101" s="50" customFormat="1" ht="18" customHeight="1" thickBot="1" x14ac:dyDescent="0.2">
      <c r="A33" s="80"/>
      <c r="B33" s="81" t="s">
        <v>50</v>
      </c>
      <c r="C33" s="82">
        <v>23635</v>
      </c>
      <c r="D33" s="83">
        <v>32475</v>
      </c>
      <c r="E33" s="84">
        <v>56110</v>
      </c>
      <c r="F33" s="82">
        <v>16171</v>
      </c>
      <c r="G33" s="83">
        <v>22277</v>
      </c>
      <c r="H33" s="84">
        <v>38448</v>
      </c>
      <c r="I33" s="85">
        <v>889</v>
      </c>
      <c r="J33" s="86">
        <v>1330</v>
      </c>
      <c r="K33" s="86">
        <v>2219</v>
      </c>
      <c r="L33" s="86">
        <v>1114</v>
      </c>
      <c r="M33" s="86">
        <v>1700</v>
      </c>
      <c r="N33" s="86">
        <v>2814</v>
      </c>
      <c r="O33" s="86">
        <v>1389</v>
      </c>
      <c r="P33" s="86">
        <v>2174</v>
      </c>
      <c r="Q33" s="86">
        <v>3563</v>
      </c>
      <c r="R33" s="86">
        <v>541</v>
      </c>
      <c r="S33" s="86">
        <v>726</v>
      </c>
      <c r="T33" s="86">
        <v>1267</v>
      </c>
      <c r="U33" s="86">
        <v>742</v>
      </c>
      <c r="V33" s="86">
        <v>940</v>
      </c>
      <c r="W33" s="86">
        <v>1682</v>
      </c>
      <c r="X33" s="86">
        <v>2486</v>
      </c>
      <c r="Y33" s="86">
        <v>3213</v>
      </c>
      <c r="Z33" s="86">
        <v>5699</v>
      </c>
      <c r="AA33" s="86">
        <v>1779</v>
      </c>
      <c r="AB33" s="86">
        <v>2351</v>
      </c>
      <c r="AC33" s="86">
        <v>4130</v>
      </c>
      <c r="AD33" s="86">
        <v>1456</v>
      </c>
      <c r="AE33" s="86">
        <v>1991</v>
      </c>
      <c r="AF33" s="86">
        <v>3447</v>
      </c>
      <c r="AG33" s="86">
        <v>1458</v>
      </c>
      <c r="AH33" s="86">
        <v>2000</v>
      </c>
      <c r="AI33" s="86">
        <v>3458</v>
      </c>
      <c r="AJ33" s="86">
        <v>1349</v>
      </c>
      <c r="AK33" s="86">
        <v>1794</v>
      </c>
      <c r="AL33" s="86">
        <v>3143</v>
      </c>
      <c r="AM33" s="86">
        <v>361</v>
      </c>
      <c r="AN33" s="86">
        <v>508</v>
      </c>
      <c r="AO33" s="86">
        <v>869</v>
      </c>
      <c r="AP33" s="86">
        <v>471</v>
      </c>
      <c r="AQ33" s="86">
        <v>631</v>
      </c>
      <c r="AR33" s="86">
        <v>1102</v>
      </c>
      <c r="AS33" s="86">
        <v>247</v>
      </c>
      <c r="AT33" s="86">
        <v>355</v>
      </c>
      <c r="AU33" s="86">
        <v>602</v>
      </c>
      <c r="AV33" s="86">
        <v>425</v>
      </c>
      <c r="AW33" s="86">
        <v>580</v>
      </c>
      <c r="AX33" s="86">
        <v>1005</v>
      </c>
      <c r="AY33" s="86">
        <v>1051</v>
      </c>
      <c r="AZ33" s="86">
        <v>1394</v>
      </c>
      <c r="BA33" s="86">
        <v>2445</v>
      </c>
      <c r="BB33" s="86">
        <v>413</v>
      </c>
      <c r="BC33" s="86">
        <v>590</v>
      </c>
      <c r="BD33" s="87">
        <v>1003</v>
      </c>
      <c r="BE33" s="88">
        <v>2602</v>
      </c>
      <c r="BF33" s="86">
        <v>3480</v>
      </c>
      <c r="BG33" s="87">
        <v>6082</v>
      </c>
      <c r="BH33" s="88">
        <v>1196</v>
      </c>
      <c r="BI33" s="86">
        <v>1565</v>
      </c>
      <c r="BJ33" s="87">
        <v>2761</v>
      </c>
      <c r="BK33" s="88">
        <v>1189</v>
      </c>
      <c r="BL33" s="86">
        <v>1651</v>
      </c>
      <c r="BM33" s="87">
        <v>2840</v>
      </c>
      <c r="BN33" s="88">
        <v>1238</v>
      </c>
      <c r="BO33" s="86">
        <v>1699</v>
      </c>
      <c r="BP33" s="87">
        <v>2937</v>
      </c>
      <c r="BQ33" s="85">
        <v>85</v>
      </c>
      <c r="BR33" s="86">
        <v>117</v>
      </c>
      <c r="BS33" s="86">
        <v>202</v>
      </c>
      <c r="BT33" s="86">
        <v>256</v>
      </c>
      <c r="BU33" s="86">
        <v>361</v>
      </c>
      <c r="BV33" s="86">
        <v>617</v>
      </c>
      <c r="BW33" s="86">
        <v>509</v>
      </c>
      <c r="BX33" s="86">
        <v>682</v>
      </c>
      <c r="BY33" s="86">
        <v>1191</v>
      </c>
      <c r="BZ33" s="86">
        <v>314</v>
      </c>
      <c r="CA33" s="86">
        <v>435</v>
      </c>
      <c r="CB33" s="86">
        <v>749</v>
      </c>
      <c r="CC33" s="86">
        <v>74</v>
      </c>
      <c r="CD33" s="86">
        <v>104</v>
      </c>
      <c r="CE33" s="87">
        <v>178</v>
      </c>
      <c r="CF33" s="88">
        <v>1239</v>
      </c>
      <c r="CG33" s="86">
        <v>1803</v>
      </c>
      <c r="CH33" s="87">
        <v>3042</v>
      </c>
      <c r="CI33" s="85">
        <v>174</v>
      </c>
      <c r="CJ33" s="86">
        <v>263</v>
      </c>
      <c r="CK33" s="86">
        <v>437</v>
      </c>
      <c r="CL33" s="86">
        <v>227</v>
      </c>
      <c r="CM33" s="86">
        <v>344</v>
      </c>
      <c r="CN33" s="86">
        <v>571</v>
      </c>
      <c r="CO33" s="86">
        <v>259</v>
      </c>
      <c r="CP33" s="86">
        <v>398</v>
      </c>
      <c r="CQ33" s="86">
        <v>657</v>
      </c>
      <c r="CR33" s="86">
        <v>479</v>
      </c>
      <c r="CS33" s="86">
        <v>653</v>
      </c>
      <c r="CT33" s="86">
        <v>1132</v>
      </c>
      <c r="CU33" s="86">
        <v>100</v>
      </c>
      <c r="CV33" s="86">
        <v>145</v>
      </c>
      <c r="CW33" s="87">
        <v>245</v>
      </c>
    </row>
    <row r="34" spans="1:101" s="50" customFormat="1" ht="18" customHeight="1" thickBot="1" x14ac:dyDescent="0.2">
      <c r="A34" s="89"/>
      <c r="B34" s="90" t="s">
        <v>73</v>
      </c>
      <c r="C34" s="91">
        <v>25.963682701497291</v>
      </c>
      <c r="D34" s="92">
        <v>32.481496299259852</v>
      </c>
      <c r="E34" s="93">
        <v>29.375271581217838</v>
      </c>
      <c r="F34" s="91">
        <v>24.520462781846579</v>
      </c>
      <c r="G34" s="92">
        <v>30.701065310566282</v>
      </c>
      <c r="H34" s="93">
        <v>27.758284600389864</v>
      </c>
      <c r="I34" s="94">
        <v>24.098671726755221</v>
      </c>
      <c r="J34" s="92">
        <v>33.40030135610246</v>
      </c>
      <c r="K34" s="92">
        <v>28.927128144961543</v>
      </c>
      <c r="L34" s="92">
        <v>22.111949186184994</v>
      </c>
      <c r="M34" s="92">
        <v>28.990450204638474</v>
      </c>
      <c r="N34" s="92">
        <v>25.81177765547606</v>
      </c>
      <c r="O34" s="92">
        <v>23.731419784725784</v>
      </c>
      <c r="P34" s="92">
        <v>32.14074512123004</v>
      </c>
      <c r="Q34" s="92">
        <v>28.239676626773402</v>
      </c>
      <c r="R34" s="92">
        <v>36.163101604278076</v>
      </c>
      <c r="S34" s="92">
        <v>46.929541047188103</v>
      </c>
      <c r="T34" s="92">
        <v>41.636542885310554</v>
      </c>
      <c r="U34" s="92">
        <v>36.248168050806058</v>
      </c>
      <c r="V34" s="92">
        <v>42.961608775137108</v>
      </c>
      <c r="W34" s="92">
        <v>39.716646989374262</v>
      </c>
      <c r="X34" s="92">
        <v>22.374223742237422</v>
      </c>
      <c r="Y34" s="92">
        <v>26.652841144753214</v>
      </c>
      <c r="Z34" s="92">
        <v>24.600707934041267</v>
      </c>
      <c r="AA34" s="92">
        <v>27.331387309878629</v>
      </c>
      <c r="AB34" s="92">
        <v>31.960304513322455</v>
      </c>
      <c r="AC34" s="92">
        <v>29.787234042553191</v>
      </c>
      <c r="AD34" s="92">
        <v>20.952655058281767</v>
      </c>
      <c r="AE34" s="92">
        <v>25.512557662737056</v>
      </c>
      <c r="AF34" s="92">
        <v>23.364739375042365</v>
      </c>
      <c r="AG34" s="92">
        <v>18.107302533532042</v>
      </c>
      <c r="AH34" s="92">
        <v>23.801023444008091</v>
      </c>
      <c r="AI34" s="92">
        <v>21.014889091461562</v>
      </c>
      <c r="AJ34" s="92">
        <v>20.322386260921967</v>
      </c>
      <c r="AK34" s="92">
        <v>25.087400363585509</v>
      </c>
      <c r="AL34" s="92">
        <v>22.793531075494961</v>
      </c>
      <c r="AM34" s="92">
        <v>33.581395348837212</v>
      </c>
      <c r="AN34" s="92">
        <v>43.087362171331641</v>
      </c>
      <c r="AO34" s="92">
        <v>38.553682342502213</v>
      </c>
      <c r="AP34" s="92">
        <v>38.925619834710744</v>
      </c>
      <c r="AQ34" s="92">
        <v>49.066874027993777</v>
      </c>
      <c r="AR34" s="92">
        <v>44.150641025641022</v>
      </c>
      <c r="AS34" s="92">
        <v>40.558292282430216</v>
      </c>
      <c r="AT34" s="92">
        <v>51.900584795321635</v>
      </c>
      <c r="AU34" s="92">
        <v>46.558391337973703</v>
      </c>
      <c r="AV34" s="92">
        <v>39.38832252085264</v>
      </c>
      <c r="AW34" s="92">
        <v>48.945147679324897</v>
      </c>
      <c r="AX34" s="92">
        <v>44.390459363957596</v>
      </c>
      <c r="AY34" s="92">
        <v>32.150504741511163</v>
      </c>
      <c r="AZ34" s="92">
        <v>38.412785891430147</v>
      </c>
      <c r="BA34" s="92">
        <v>35.445056538126998</v>
      </c>
      <c r="BB34" s="92">
        <v>31.169811320754715</v>
      </c>
      <c r="BC34" s="92">
        <v>39.757412398921829</v>
      </c>
      <c r="BD34" s="93">
        <v>35.706657173371312</v>
      </c>
      <c r="BE34" s="96">
        <v>20.67869347532385</v>
      </c>
      <c r="BF34" s="97">
        <v>26.546647341521091</v>
      </c>
      <c r="BG34" s="98">
        <v>23.672738595671806</v>
      </c>
      <c r="BH34" s="91">
        <v>39.498018494055479</v>
      </c>
      <c r="BI34" s="92">
        <v>45.507414946205294</v>
      </c>
      <c r="BJ34" s="93">
        <v>42.693675583732798</v>
      </c>
      <c r="BK34" s="91">
        <v>26.68911335578002</v>
      </c>
      <c r="BL34" s="92">
        <v>33.266169655450334</v>
      </c>
      <c r="BM34" s="93">
        <v>30.155022297727758</v>
      </c>
      <c r="BN34" s="91">
        <v>47.96590468810539</v>
      </c>
      <c r="BO34" s="92">
        <v>56.370272063702721</v>
      </c>
      <c r="BP34" s="93">
        <v>52.493297587131373</v>
      </c>
      <c r="BQ34" s="94">
        <v>59.44055944055944</v>
      </c>
      <c r="BR34" s="92">
        <v>70.909090909090907</v>
      </c>
      <c r="BS34" s="92">
        <v>65.584415584415595</v>
      </c>
      <c r="BT34" s="92">
        <v>47.672253258845437</v>
      </c>
      <c r="BU34" s="92">
        <v>57.301587301587297</v>
      </c>
      <c r="BV34" s="92">
        <v>52.870608397600684</v>
      </c>
      <c r="BW34" s="92">
        <v>44.069264069264072</v>
      </c>
      <c r="BX34" s="92">
        <v>50.183958793230317</v>
      </c>
      <c r="BY34" s="92">
        <v>47.374701670644392</v>
      </c>
      <c r="BZ34" s="92">
        <v>51.056910569105696</v>
      </c>
      <c r="CA34" s="92">
        <v>61.009817671809252</v>
      </c>
      <c r="CB34" s="92">
        <v>56.400602409638559</v>
      </c>
      <c r="CC34" s="92">
        <v>56.488549618320619</v>
      </c>
      <c r="CD34" s="92">
        <v>70.748299319727892</v>
      </c>
      <c r="CE34" s="93">
        <v>64.02877697841727</v>
      </c>
      <c r="CF34" s="91">
        <v>50.882956878850102</v>
      </c>
      <c r="CG34" s="92">
        <v>62.301313061506569</v>
      </c>
      <c r="CH34" s="93">
        <v>57.083880653030583</v>
      </c>
      <c r="CI34" s="94">
        <v>49.572649572649574</v>
      </c>
      <c r="CJ34" s="92">
        <v>61.162790697674417</v>
      </c>
      <c r="CK34" s="92">
        <v>55.953905249679906</v>
      </c>
      <c r="CL34" s="92">
        <v>53.537735849056602</v>
      </c>
      <c r="CM34" s="92">
        <v>68.8</v>
      </c>
      <c r="CN34" s="92">
        <v>61.796536796536792</v>
      </c>
      <c r="CO34" s="92">
        <v>49.712092130518229</v>
      </c>
      <c r="CP34" s="92">
        <v>64.610389610389603</v>
      </c>
      <c r="CQ34" s="92">
        <v>57.78364116094987</v>
      </c>
      <c r="CR34" s="92">
        <v>48.77800407331975</v>
      </c>
      <c r="CS34" s="92">
        <v>57.180385288966725</v>
      </c>
      <c r="CT34" s="92">
        <v>53.295668549905841</v>
      </c>
      <c r="CU34" s="92">
        <v>63.694267515923563</v>
      </c>
      <c r="CV34" s="92">
        <v>70.388349514563103</v>
      </c>
      <c r="CW34" s="93">
        <v>67.493112947658403</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66.397353172354542</v>
      </c>
      <c r="D39" s="108">
        <v>80.570355252939379</v>
      </c>
      <c r="E39" s="109">
        <v>73.526472618917836</v>
      </c>
      <c r="F39" s="107">
        <v>63.523431688569296</v>
      </c>
      <c r="G39" s="108">
        <v>75.956641932198451</v>
      </c>
      <c r="H39" s="109">
        <v>69.809238917222444</v>
      </c>
      <c r="I39" s="110">
        <v>64.17445482866043</v>
      </c>
      <c r="J39" s="111">
        <v>84.865366759517187</v>
      </c>
      <c r="K39" s="111">
        <v>74.301295160190861</v>
      </c>
      <c r="L39" s="111">
        <v>62.306701030927833</v>
      </c>
      <c r="M39" s="111">
        <v>76.89291101055808</v>
      </c>
      <c r="N39" s="111">
        <v>69.839538868982714</v>
      </c>
      <c r="O39" s="111">
        <v>60.576131687242793</v>
      </c>
      <c r="P39" s="111">
        <v>79.654714475431604</v>
      </c>
      <c r="Q39" s="111">
        <v>70.269905533063422</v>
      </c>
      <c r="R39" s="111">
        <v>82.216808769792934</v>
      </c>
      <c r="S39" s="111">
        <v>118.50282485875707</v>
      </c>
      <c r="T39" s="111">
        <v>99.018966644865927</v>
      </c>
      <c r="U39" s="111">
        <v>84.580703336339042</v>
      </c>
      <c r="V39" s="111">
        <v>107.59013282732448</v>
      </c>
      <c r="W39" s="111">
        <v>95.792880258899672</v>
      </c>
      <c r="X39" s="111">
        <v>62.417775179067391</v>
      </c>
      <c r="Y39" s="111">
        <v>68.107655836006131</v>
      </c>
      <c r="Z39" s="111">
        <v>65.32971738509849</v>
      </c>
      <c r="AA39" s="111">
        <v>72.10470650449497</v>
      </c>
      <c r="AB39" s="111">
        <v>76.997112608277192</v>
      </c>
      <c r="AC39" s="111">
        <v>74.666162761400855</v>
      </c>
      <c r="AD39" s="111">
        <v>57.573696145124721</v>
      </c>
      <c r="AE39" s="111">
        <v>66.71651356547747</v>
      </c>
      <c r="AF39" s="111">
        <v>62.281377186228134</v>
      </c>
      <c r="AG39" s="111">
        <v>48.041919470490903</v>
      </c>
      <c r="AH39" s="111">
        <v>58.189006024096393</v>
      </c>
      <c r="AI39" s="111">
        <v>53.055529718165751</v>
      </c>
      <c r="AJ39" s="111">
        <v>57.261312485193081</v>
      </c>
      <c r="AK39" s="111">
        <v>63.82588774341351</v>
      </c>
      <c r="AL39" s="111">
        <v>60.598648963428836</v>
      </c>
      <c r="AM39" s="111">
        <v>72.275641025641022</v>
      </c>
      <c r="AN39" s="111">
        <v>106.11888111888112</v>
      </c>
      <c r="AO39" s="111">
        <v>88.461538461538453</v>
      </c>
      <c r="AP39" s="111">
        <v>89.0625</v>
      </c>
      <c r="AQ39" s="111">
        <v>127.61061946902655</v>
      </c>
      <c r="AR39" s="111">
        <v>107.13692946058092</v>
      </c>
      <c r="AS39" s="111">
        <v>100.32894736842107</v>
      </c>
      <c r="AT39" s="111">
        <v>141.69611307420496</v>
      </c>
      <c r="AU39" s="111">
        <v>120.2725724020443</v>
      </c>
      <c r="AV39" s="111">
        <v>88.96672504378283</v>
      </c>
      <c r="AW39" s="111">
        <v>119.44444444444444</v>
      </c>
      <c r="AX39" s="111">
        <v>103.78037803780377</v>
      </c>
      <c r="AY39" s="111">
        <v>80.110192837465561</v>
      </c>
      <c r="AZ39" s="111">
        <v>96.374458874458881</v>
      </c>
      <c r="BA39" s="111">
        <v>88.315588315588315</v>
      </c>
      <c r="BB39" s="111">
        <v>75.033025099075303</v>
      </c>
      <c r="BC39" s="111">
        <v>98.130841121495322</v>
      </c>
      <c r="BD39" s="112">
        <v>86.520584329349276</v>
      </c>
      <c r="BE39" s="107">
        <v>56.836594789978811</v>
      </c>
      <c r="BF39" s="108">
        <v>67.913411041373124</v>
      </c>
      <c r="BG39" s="109">
        <v>62.299431459254585</v>
      </c>
      <c r="BH39" s="107">
        <v>94.351732991014131</v>
      </c>
      <c r="BI39" s="108">
        <v>112.54635352286775</v>
      </c>
      <c r="BJ39" s="109">
        <v>103.62090680100755</v>
      </c>
      <c r="BK39" s="107">
        <v>74.227610481032457</v>
      </c>
      <c r="BL39" s="108">
        <v>89.572192513368989</v>
      </c>
      <c r="BM39" s="109">
        <v>81.990338164251213</v>
      </c>
      <c r="BN39" s="107">
        <v>119.84667802385009</v>
      </c>
      <c r="BO39" s="108">
        <v>170.79964061096135</v>
      </c>
      <c r="BP39" s="109">
        <v>144.64363795365108</v>
      </c>
      <c r="BQ39" s="110">
        <v>169.81132075471697</v>
      </c>
      <c r="BR39" s="111">
        <v>266.66666666666663</v>
      </c>
      <c r="BS39" s="111">
        <v>214.28571428571428</v>
      </c>
      <c r="BT39" s="111">
        <v>119.18367346938777</v>
      </c>
      <c r="BU39" s="111">
        <v>168.08510638297872</v>
      </c>
      <c r="BV39" s="111">
        <v>143.125</v>
      </c>
      <c r="BW39" s="111">
        <v>102.98769771528997</v>
      </c>
      <c r="BX39" s="111">
        <v>144.42446043165467</v>
      </c>
      <c r="BY39" s="111">
        <v>123.46666666666665</v>
      </c>
      <c r="BZ39" s="111">
        <v>137.45173745173744</v>
      </c>
      <c r="CA39" s="111">
        <v>202.11864406779662</v>
      </c>
      <c r="CB39" s="111">
        <v>168.28282828282829</v>
      </c>
      <c r="CC39" s="111">
        <v>172.91666666666669</v>
      </c>
      <c r="CD39" s="111">
        <v>258.53658536585368</v>
      </c>
      <c r="CE39" s="112">
        <v>212.35955056179776</v>
      </c>
      <c r="CF39" s="107">
        <v>128.63849765258215</v>
      </c>
      <c r="CG39" s="108">
        <v>196.82051282051282</v>
      </c>
      <c r="CH39" s="109">
        <v>161.22549019607843</v>
      </c>
      <c r="CI39" s="110">
        <v>134</v>
      </c>
      <c r="CJ39" s="111">
        <v>190.54054054054055</v>
      </c>
      <c r="CK39" s="111">
        <v>162.08053691275168</v>
      </c>
      <c r="CL39" s="111">
        <v>146.51162790697674</v>
      </c>
      <c r="CM39" s="111">
        <v>242.46575342465752</v>
      </c>
      <c r="CN39" s="111">
        <v>190.56603773584905</v>
      </c>
      <c r="CO39" s="111">
        <v>121.70212765957447</v>
      </c>
      <c r="CP39" s="111">
        <v>212.69035532994926</v>
      </c>
      <c r="CQ39" s="111">
        <v>163.19444444444443</v>
      </c>
      <c r="CR39" s="111">
        <v>117.73835920177385</v>
      </c>
      <c r="CS39" s="111">
        <v>168.07511737089203</v>
      </c>
      <c r="CT39" s="111">
        <v>142.18928164196123</v>
      </c>
      <c r="CU39" s="111">
        <v>175.43859649122805</v>
      </c>
      <c r="CV39" s="111">
        <v>255.17241379310346</v>
      </c>
      <c r="CW39" s="109">
        <v>215.65217391304347</v>
      </c>
    </row>
    <row r="40" spans="1:101" ht="18" customHeight="1" x14ac:dyDescent="0.15">
      <c r="B40" s="114" t="s">
        <v>79</v>
      </c>
      <c r="C40" s="115">
        <v>43.202880801359974</v>
      </c>
      <c r="D40" s="116">
        <v>58.651953259043864</v>
      </c>
      <c r="E40" s="117">
        <v>50.97387259711472</v>
      </c>
      <c r="F40" s="115">
        <v>40.09670220679395</v>
      </c>
      <c r="G40" s="116">
        <v>54.020563557883506</v>
      </c>
      <c r="H40" s="117">
        <v>47.136131816398589</v>
      </c>
      <c r="I40" s="118">
        <v>39.563862928348911</v>
      </c>
      <c r="J40" s="116">
        <v>61.745589600742804</v>
      </c>
      <c r="K40" s="116">
        <v>50.420359009316066</v>
      </c>
      <c r="L40" s="116">
        <v>35.889175257731956</v>
      </c>
      <c r="M40" s="116">
        <v>51.282051282051277</v>
      </c>
      <c r="N40" s="116">
        <v>43.838604143947656</v>
      </c>
      <c r="O40" s="116">
        <v>38.106995884773667</v>
      </c>
      <c r="P40" s="116">
        <v>57.742363877822044</v>
      </c>
      <c r="Q40" s="116">
        <v>48.08367071524966</v>
      </c>
      <c r="R40" s="116">
        <v>65.895249695493291</v>
      </c>
      <c r="S40" s="116">
        <v>102.54237288135593</v>
      </c>
      <c r="T40" s="116">
        <v>82.864617396991505</v>
      </c>
      <c r="U40" s="116">
        <v>66.907123534715964</v>
      </c>
      <c r="V40" s="116">
        <v>89.184060721062622</v>
      </c>
      <c r="W40" s="116">
        <v>77.762367082755432</v>
      </c>
      <c r="X40" s="116">
        <v>36.339716415728695</v>
      </c>
      <c r="Y40" s="116">
        <v>44.805466462139172</v>
      </c>
      <c r="Z40" s="116">
        <v>40.672280902083926</v>
      </c>
      <c r="AA40" s="116">
        <v>47.038603913273406</v>
      </c>
      <c r="AB40" s="116">
        <v>56.568816169393642</v>
      </c>
      <c r="AC40" s="116">
        <v>52.028218694885368</v>
      </c>
      <c r="AD40" s="116">
        <v>33.015873015873012</v>
      </c>
      <c r="AE40" s="116">
        <v>42.533646656697286</v>
      </c>
      <c r="AF40" s="116">
        <v>37.916620833791661</v>
      </c>
      <c r="AG40" s="116">
        <v>26.806398234969663</v>
      </c>
      <c r="AH40" s="116">
        <v>37.650602409638559</v>
      </c>
      <c r="AI40" s="116">
        <v>32.16444981862152</v>
      </c>
      <c r="AJ40" s="116">
        <v>31.959251362236436</v>
      </c>
      <c r="AK40" s="116">
        <v>41.099656357388312</v>
      </c>
      <c r="AL40" s="116">
        <v>36.606102958304213</v>
      </c>
      <c r="AM40" s="116">
        <v>57.852564102564109</v>
      </c>
      <c r="AN40" s="116">
        <v>88.811188811188813</v>
      </c>
      <c r="AO40" s="116">
        <v>72.658862876254176</v>
      </c>
      <c r="AP40" s="116">
        <v>73.59375</v>
      </c>
      <c r="AQ40" s="116">
        <v>111.68141592920352</v>
      </c>
      <c r="AR40" s="116">
        <v>91.45228215767635</v>
      </c>
      <c r="AS40" s="116">
        <v>81.25</v>
      </c>
      <c r="AT40" s="116">
        <v>125.44169611307422</v>
      </c>
      <c r="AU40" s="116">
        <v>102.55536626916523</v>
      </c>
      <c r="AV40" s="116">
        <v>74.430823117338008</v>
      </c>
      <c r="AW40" s="116">
        <v>107.40740740740742</v>
      </c>
      <c r="AX40" s="116">
        <v>90.459045904590468</v>
      </c>
      <c r="AY40" s="116">
        <v>57.906336088154276</v>
      </c>
      <c r="AZ40" s="116">
        <v>75.432900432900425</v>
      </c>
      <c r="BA40" s="116">
        <v>66.748566748566745</v>
      </c>
      <c r="BB40" s="116">
        <v>54.557463672391016</v>
      </c>
      <c r="BC40" s="116">
        <v>78.771695594125504</v>
      </c>
      <c r="BD40" s="117">
        <v>66.600265604249671</v>
      </c>
      <c r="BE40" s="115">
        <v>32.431758693755455</v>
      </c>
      <c r="BF40" s="116">
        <v>44.575381068272065</v>
      </c>
      <c r="BG40" s="117">
        <v>38.420720151610865</v>
      </c>
      <c r="BH40" s="115">
        <v>76.765083440308089</v>
      </c>
      <c r="BI40" s="116">
        <v>96.724351050679843</v>
      </c>
      <c r="BJ40" s="117">
        <v>86.933249370277082</v>
      </c>
      <c r="BK40" s="115">
        <v>46.499804458349629</v>
      </c>
      <c r="BL40" s="116">
        <v>63.063407181054245</v>
      </c>
      <c r="BM40" s="117">
        <v>54.879227053140099</v>
      </c>
      <c r="BN40" s="115">
        <v>105.45144804088586</v>
      </c>
      <c r="BO40" s="116">
        <v>152.65049415992814</v>
      </c>
      <c r="BP40" s="117">
        <v>128.42151289899431</v>
      </c>
      <c r="BQ40" s="118">
        <v>160.37735849056605</v>
      </c>
      <c r="BR40" s="116">
        <v>260</v>
      </c>
      <c r="BS40" s="116">
        <v>206.12244897959181</v>
      </c>
      <c r="BT40" s="116">
        <v>104.48979591836735</v>
      </c>
      <c r="BU40" s="116">
        <v>153.61702127659575</v>
      </c>
      <c r="BV40" s="116">
        <v>128.54166666666666</v>
      </c>
      <c r="BW40" s="116">
        <v>89.455184534270643</v>
      </c>
      <c r="BX40" s="116">
        <v>122.66187050359711</v>
      </c>
      <c r="BY40" s="116">
        <v>105.86666666666666</v>
      </c>
      <c r="BZ40" s="116">
        <v>121.23552123552123</v>
      </c>
      <c r="CA40" s="116">
        <v>184.32203389830508</v>
      </c>
      <c r="CB40" s="116">
        <v>151.31313131313132</v>
      </c>
      <c r="CC40" s="116">
        <v>154.16666666666669</v>
      </c>
      <c r="CD40" s="116">
        <v>253.65853658536585</v>
      </c>
      <c r="CE40" s="117">
        <v>200</v>
      </c>
      <c r="CF40" s="115">
        <v>116.33802816901408</v>
      </c>
      <c r="CG40" s="116">
        <v>184.92307692307693</v>
      </c>
      <c r="CH40" s="117">
        <v>149.11764705882354</v>
      </c>
      <c r="CI40" s="118">
        <v>115.99999999999999</v>
      </c>
      <c r="CJ40" s="116">
        <v>177.70270270270271</v>
      </c>
      <c r="CK40" s="116">
        <v>146.6442953020134</v>
      </c>
      <c r="CL40" s="116">
        <v>131.97674418604649</v>
      </c>
      <c r="CM40" s="116">
        <v>235.61643835616439</v>
      </c>
      <c r="CN40" s="116">
        <v>179.55974842767296</v>
      </c>
      <c r="CO40" s="116">
        <v>110.21276595744681</v>
      </c>
      <c r="CP40" s="116">
        <v>202.03045685279187</v>
      </c>
      <c r="CQ40" s="116">
        <v>152.08333333333331</v>
      </c>
      <c r="CR40" s="116">
        <v>106.20842572062084</v>
      </c>
      <c r="CS40" s="116">
        <v>153.28638497652582</v>
      </c>
      <c r="CT40" s="116">
        <v>129.07639680729761</v>
      </c>
      <c r="CU40" s="116">
        <v>175.43859649122805</v>
      </c>
      <c r="CV40" s="116">
        <v>250</v>
      </c>
      <c r="CW40" s="117">
        <v>213.04347826086959</v>
      </c>
    </row>
    <row r="41" spans="1:101" ht="18" customHeight="1" x14ac:dyDescent="0.15">
      <c r="B41" s="114" t="s">
        <v>80</v>
      </c>
      <c r="C41" s="115">
        <v>23.194472370994571</v>
      </c>
      <c r="D41" s="116">
        <v>21.9184019938955</v>
      </c>
      <c r="E41" s="117">
        <v>22.552600021803119</v>
      </c>
      <c r="F41" s="115">
        <v>23.426729481775354</v>
      </c>
      <c r="G41" s="116">
        <v>21.936078374314953</v>
      </c>
      <c r="H41" s="117">
        <v>22.673107100823852</v>
      </c>
      <c r="I41" s="118">
        <v>24.610591900311526</v>
      </c>
      <c r="J41" s="116">
        <v>23.119777158774372</v>
      </c>
      <c r="K41" s="116">
        <v>23.880936150874803</v>
      </c>
      <c r="L41" s="116">
        <v>26.417525773195877</v>
      </c>
      <c r="M41" s="116">
        <v>25.610859728506785</v>
      </c>
      <c r="N41" s="116">
        <v>26.000934725035052</v>
      </c>
      <c r="O41" s="116">
        <v>22.469135802469136</v>
      </c>
      <c r="P41" s="116">
        <v>21.91235059760956</v>
      </c>
      <c r="Q41" s="116">
        <v>22.186234817813766</v>
      </c>
      <c r="R41" s="116">
        <v>16.321559074299635</v>
      </c>
      <c r="S41" s="116">
        <v>15.96045197740113</v>
      </c>
      <c r="T41" s="116">
        <v>16.154349247874428</v>
      </c>
      <c r="U41" s="116">
        <v>17.673579801623085</v>
      </c>
      <c r="V41" s="116">
        <v>18.40607210626186</v>
      </c>
      <c r="W41" s="116">
        <v>18.030513176144243</v>
      </c>
      <c r="X41" s="116">
        <v>26.078058763338692</v>
      </c>
      <c r="Y41" s="116">
        <v>23.302189373866963</v>
      </c>
      <c r="Z41" s="116">
        <v>24.657436483014557</v>
      </c>
      <c r="AA41" s="116">
        <v>25.066102591221579</v>
      </c>
      <c r="AB41" s="116">
        <v>20.428296438883542</v>
      </c>
      <c r="AC41" s="116">
        <v>22.637944066515495</v>
      </c>
      <c r="AD41" s="116">
        <v>24.557823129251702</v>
      </c>
      <c r="AE41" s="116">
        <v>24.182866908780177</v>
      </c>
      <c r="AF41" s="116">
        <v>24.364756352436476</v>
      </c>
      <c r="AG41" s="116">
        <v>21.235521235521233</v>
      </c>
      <c r="AH41" s="116">
        <v>20.538403614457831</v>
      </c>
      <c r="AI41" s="116">
        <v>20.891079899544231</v>
      </c>
      <c r="AJ41" s="116">
        <v>25.302061122956644</v>
      </c>
      <c r="AK41" s="116">
        <v>22.726231386025201</v>
      </c>
      <c r="AL41" s="116">
        <v>23.99254600512462</v>
      </c>
      <c r="AM41" s="116">
        <v>14.423076923076922</v>
      </c>
      <c r="AN41" s="116">
        <v>17.307692307692307</v>
      </c>
      <c r="AO41" s="116">
        <v>15.802675585284282</v>
      </c>
      <c r="AP41" s="116">
        <v>15.46875</v>
      </c>
      <c r="AQ41" s="116">
        <v>15.929203539823009</v>
      </c>
      <c r="AR41" s="116">
        <v>15.684647302904564</v>
      </c>
      <c r="AS41" s="116">
        <v>19.078947368421055</v>
      </c>
      <c r="AT41" s="116">
        <v>16.25441696113074</v>
      </c>
      <c r="AU41" s="116">
        <v>17.717206132879046</v>
      </c>
      <c r="AV41" s="116">
        <v>14.535901926444833</v>
      </c>
      <c r="AW41" s="116">
        <v>12.037037037037036</v>
      </c>
      <c r="AX41" s="116">
        <v>13.321332133213321</v>
      </c>
      <c r="AY41" s="116">
        <v>22.203856749311296</v>
      </c>
      <c r="AZ41" s="116">
        <v>20.941558441558442</v>
      </c>
      <c r="BA41" s="116">
        <v>21.567021567021566</v>
      </c>
      <c r="BB41" s="116">
        <v>20.47556142668428</v>
      </c>
      <c r="BC41" s="116">
        <v>19.359145527369826</v>
      </c>
      <c r="BD41" s="117">
        <v>19.920318725099602</v>
      </c>
      <c r="BE41" s="115">
        <v>24.404836096223359</v>
      </c>
      <c r="BF41" s="116">
        <v>23.338029973101062</v>
      </c>
      <c r="BG41" s="117">
        <v>23.878711307643716</v>
      </c>
      <c r="BH41" s="115">
        <v>17.586649550706031</v>
      </c>
      <c r="BI41" s="116">
        <v>15.822002472187885</v>
      </c>
      <c r="BJ41" s="117">
        <v>16.687657430730479</v>
      </c>
      <c r="BK41" s="115">
        <v>27.727806022682834</v>
      </c>
      <c r="BL41" s="116">
        <v>26.508785332314744</v>
      </c>
      <c r="BM41" s="117">
        <v>27.111111111111114</v>
      </c>
      <c r="BN41" s="115">
        <v>14.395229982964224</v>
      </c>
      <c r="BO41" s="116">
        <v>18.149146451033243</v>
      </c>
      <c r="BP41" s="117">
        <v>16.222125054656754</v>
      </c>
      <c r="BQ41" s="118">
        <v>9.433962264150944</v>
      </c>
      <c r="BR41" s="116">
        <v>6.666666666666667</v>
      </c>
      <c r="BS41" s="116">
        <v>8.1632653061224492</v>
      </c>
      <c r="BT41" s="116">
        <v>14.69387755102041</v>
      </c>
      <c r="BU41" s="116">
        <v>14.468085106382977</v>
      </c>
      <c r="BV41" s="116">
        <v>14.583333333333334</v>
      </c>
      <c r="BW41" s="116">
        <v>13.532513181019331</v>
      </c>
      <c r="BX41" s="116">
        <v>21.762589928057555</v>
      </c>
      <c r="BY41" s="116">
        <v>17.599999999999998</v>
      </c>
      <c r="BZ41" s="116">
        <v>16.216216216216218</v>
      </c>
      <c r="CA41" s="116">
        <v>17.796610169491526</v>
      </c>
      <c r="CB41" s="116">
        <v>16.969696969696972</v>
      </c>
      <c r="CC41" s="116">
        <v>18.75</v>
      </c>
      <c r="CD41" s="116">
        <v>4.8780487804878048</v>
      </c>
      <c r="CE41" s="117">
        <v>12.359550561797752</v>
      </c>
      <c r="CF41" s="115">
        <v>12.300469483568074</v>
      </c>
      <c r="CG41" s="116">
        <v>11.897435897435898</v>
      </c>
      <c r="CH41" s="117">
        <v>12.107843137254902</v>
      </c>
      <c r="CI41" s="118">
        <v>18</v>
      </c>
      <c r="CJ41" s="116">
        <v>12.837837837837837</v>
      </c>
      <c r="CK41" s="116">
        <v>15.436241610738255</v>
      </c>
      <c r="CL41" s="116">
        <v>14.534883720930234</v>
      </c>
      <c r="CM41" s="116">
        <v>6.8493150684931505</v>
      </c>
      <c r="CN41" s="116">
        <v>11.0062893081761</v>
      </c>
      <c r="CO41" s="116">
        <v>11.48936170212766</v>
      </c>
      <c r="CP41" s="116">
        <v>10.659898477157361</v>
      </c>
      <c r="CQ41" s="116">
        <v>11.111111111111111</v>
      </c>
      <c r="CR41" s="116">
        <v>11.529933481152993</v>
      </c>
      <c r="CS41" s="116">
        <v>14.788732394366196</v>
      </c>
      <c r="CT41" s="116">
        <v>13.112884834663626</v>
      </c>
      <c r="CU41" s="116">
        <v>0</v>
      </c>
      <c r="CV41" s="116">
        <v>5.1724137931034484</v>
      </c>
      <c r="CW41" s="117">
        <v>2.6086956521739131</v>
      </c>
    </row>
    <row r="42" spans="1:101" s="113" customFormat="1" ht="18" customHeight="1" thickBot="1" x14ac:dyDescent="0.2">
      <c r="A42" s="105"/>
      <c r="B42" s="119" t="s">
        <v>81</v>
      </c>
      <c r="C42" s="120">
        <v>186.26369296240838</v>
      </c>
      <c r="D42" s="121">
        <v>267.59228740936061</v>
      </c>
      <c r="E42" s="122">
        <v>226.02215508559919</v>
      </c>
      <c r="F42" s="120">
        <v>171.15791701947504</v>
      </c>
      <c r="G42" s="121">
        <v>246.26354189697102</v>
      </c>
      <c r="H42" s="122">
        <v>207.89445225478534</v>
      </c>
      <c r="I42" s="110">
        <v>160.75949367088606</v>
      </c>
      <c r="J42" s="111">
        <v>267.06827309236945</v>
      </c>
      <c r="K42" s="111">
        <v>211.13225499524262</v>
      </c>
      <c r="L42" s="111">
        <v>135.85365853658539</v>
      </c>
      <c r="M42" s="111">
        <v>200.23557126030624</v>
      </c>
      <c r="N42" s="111">
        <v>168.60395446375074</v>
      </c>
      <c r="O42" s="111">
        <v>169.59706959706961</v>
      </c>
      <c r="P42" s="111">
        <v>263.5151515151515</v>
      </c>
      <c r="Q42" s="111">
        <v>216.72749391727493</v>
      </c>
      <c r="R42" s="111">
        <v>403.73134328358208</v>
      </c>
      <c r="S42" s="111">
        <v>642.47787610619469</v>
      </c>
      <c r="T42" s="111">
        <v>512.95546558704461</v>
      </c>
      <c r="U42" s="111">
        <v>378.57142857142856</v>
      </c>
      <c r="V42" s="111">
        <v>484.53608247422676</v>
      </c>
      <c r="W42" s="111">
        <v>431.28205128205127</v>
      </c>
      <c r="X42" s="111">
        <v>139.34977578475335</v>
      </c>
      <c r="Y42" s="111">
        <v>192.28007181328545</v>
      </c>
      <c r="Z42" s="111">
        <v>164.94934876989871</v>
      </c>
      <c r="AA42" s="111">
        <v>187.65822784810126</v>
      </c>
      <c r="AB42" s="111">
        <v>276.91401648998823</v>
      </c>
      <c r="AC42" s="111">
        <v>229.82749026154701</v>
      </c>
      <c r="AD42" s="111">
        <v>134.44136657433057</v>
      </c>
      <c r="AE42" s="111">
        <v>175.88339222614843</v>
      </c>
      <c r="AF42" s="111">
        <v>155.62076749435664</v>
      </c>
      <c r="AG42" s="111">
        <v>126.23376623376623</v>
      </c>
      <c r="AH42" s="111">
        <v>183.31805682859761</v>
      </c>
      <c r="AI42" s="111">
        <v>153.96260017809439</v>
      </c>
      <c r="AJ42" s="111">
        <v>126.31086142322097</v>
      </c>
      <c r="AK42" s="111">
        <v>180.84677419354838</v>
      </c>
      <c r="AL42" s="111">
        <v>152.57281553398059</v>
      </c>
      <c r="AM42" s="111">
        <v>401.11111111111109</v>
      </c>
      <c r="AN42" s="111">
        <v>513.13131313131316</v>
      </c>
      <c r="AO42" s="111">
        <v>459.7883597883598</v>
      </c>
      <c r="AP42" s="111">
        <v>475.75757575757575</v>
      </c>
      <c r="AQ42" s="111">
        <v>701.11111111111109</v>
      </c>
      <c r="AR42" s="111">
        <v>583.06878306878309</v>
      </c>
      <c r="AS42" s="111">
        <v>425.86206896551727</v>
      </c>
      <c r="AT42" s="111">
        <v>771.73913043478262</v>
      </c>
      <c r="AU42" s="111">
        <v>578.84615384615381</v>
      </c>
      <c r="AV42" s="111">
        <v>512.04819277108436</v>
      </c>
      <c r="AW42" s="111">
        <v>892.30769230769238</v>
      </c>
      <c r="AX42" s="111">
        <v>679.05405405405406</v>
      </c>
      <c r="AY42" s="111">
        <v>260.79404466501239</v>
      </c>
      <c r="AZ42" s="111">
        <v>360.20671834625324</v>
      </c>
      <c r="BA42" s="111">
        <v>309.49367088607596</v>
      </c>
      <c r="BB42" s="111">
        <v>266.45161290322579</v>
      </c>
      <c r="BC42" s="111">
        <v>406.89655172413791</v>
      </c>
      <c r="BD42" s="112">
        <v>334.33333333333331</v>
      </c>
      <c r="BE42" s="120">
        <v>132.89070480081716</v>
      </c>
      <c r="BF42" s="121">
        <v>190.99890230515916</v>
      </c>
      <c r="BG42" s="122">
        <v>160.89947089947088</v>
      </c>
      <c r="BH42" s="120">
        <v>436.49635036496352</v>
      </c>
      <c r="BI42" s="121">
        <v>611.328125</v>
      </c>
      <c r="BJ42" s="122">
        <v>520.94339622641508</v>
      </c>
      <c r="BK42" s="120">
        <v>167.70098730606489</v>
      </c>
      <c r="BL42" s="121">
        <v>237.89625360230548</v>
      </c>
      <c r="BM42" s="122">
        <v>202.42337847469707</v>
      </c>
      <c r="BN42" s="120">
        <v>732.54437869822482</v>
      </c>
      <c r="BO42" s="121">
        <v>841.08910891089113</v>
      </c>
      <c r="BP42" s="122">
        <v>791.64420485175208</v>
      </c>
      <c r="BQ42" s="110">
        <v>1700</v>
      </c>
      <c r="BR42" s="111">
        <v>3900</v>
      </c>
      <c r="BS42" s="111">
        <v>2525</v>
      </c>
      <c r="BT42" s="111">
        <v>711.11111111111109</v>
      </c>
      <c r="BU42" s="111">
        <v>1061.7647058823529</v>
      </c>
      <c r="BV42" s="111">
        <v>881.42857142857144</v>
      </c>
      <c r="BW42" s="111">
        <v>661.03896103896102</v>
      </c>
      <c r="BX42" s="111">
        <v>563.63636363636363</v>
      </c>
      <c r="BY42" s="111">
        <v>601.5151515151515</v>
      </c>
      <c r="BZ42" s="111">
        <v>747.61904761904759</v>
      </c>
      <c r="CA42" s="111">
        <v>1035.7142857142858</v>
      </c>
      <c r="CB42" s="111">
        <v>891.66666666666663</v>
      </c>
      <c r="CC42" s="111">
        <v>822.22222222222217</v>
      </c>
      <c r="CD42" s="111">
        <v>5200</v>
      </c>
      <c r="CE42" s="112">
        <v>1618.1818181818182</v>
      </c>
      <c r="CF42" s="120">
        <v>945.80152671755718</v>
      </c>
      <c r="CG42" s="121">
        <v>1554.3103448275861</v>
      </c>
      <c r="CH42" s="122">
        <v>1231.578947368421</v>
      </c>
      <c r="CI42" s="110">
        <v>644.44444444444446</v>
      </c>
      <c r="CJ42" s="111">
        <v>1384.2105263157896</v>
      </c>
      <c r="CK42" s="111">
        <v>950</v>
      </c>
      <c r="CL42" s="111">
        <v>908</v>
      </c>
      <c r="CM42" s="111">
        <v>3440</v>
      </c>
      <c r="CN42" s="111">
        <v>1631.4285714285713</v>
      </c>
      <c r="CO42" s="111">
        <v>959.25925925925935</v>
      </c>
      <c r="CP42" s="111">
        <v>1895.2380952380952</v>
      </c>
      <c r="CQ42" s="111">
        <v>1368.75</v>
      </c>
      <c r="CR42" s="111">
        <v>921.15384615384619</v>
      </c>
      <c r="CS42" s="111">
        <v>1036.5079365079366</v>
      </c>
      <c r="CT42" s="111">
        <v>984.3478260869565</v>
      </c>
      <c r="CU42" s="111" t="e">
        <v>#DIV/0!</v>
      </c>
      <c r="CV42" s="111">
        <v>4833.3333333333339</v>
      </c>
      <c r="CW42" s="112">
        <v>8166.666666666667</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139</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140</v>
      </c>
    </row>
    <row r="51" spans="3:29" ht="14.25" customHeight="1" x14ac:dyDescent="0.15">
      <c r="C51" s="113"/>
      <c r="D51" s="113"/>
      <c r="E51" s="113"/>
      <c r="G51" s="113"/>
      <c r="H51" s="113" t="s">
        <v>104</v>
      </c>
    </row>
    <row r="52" spans="3:29" ht="7.5" customHeight="1" x14ac:dyDescent="0.15">
      <c r="C52" s="113"/>
      <c r="D52" s="113"/>
      <c r="E52" s="113"/>
      <c r="G52" s="113"/>
      <c r="H52" s="113"/>
    </row>
    <row r="53" spans="3:29" ht="14.25" customHeight="1" x14ac:dyDescent="0.15">
      <c r="C53" s="113"/>
      <c r="D53" s="113"/>
      <c r="E53" s="113"/>
      <c r="F53" s="113" t="s">
        <v>141</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106</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142</v>
      </c>
      <c r="E3" s="14"/>
      <c r="F3" s="12"/>
      <c r="G3" s="11"/>
      <c r="H3" s="14"/>
      <c r="I3" s="11"/>
      <c r="J3" s="14"/>
      <c r="K3" s="14"/>
      <c r="L3" s="14"/>
      <c r="M3" s="14"/>
      <c r="N3" s="14"/>
      <c r="O3" s="14"/>
      <c r="P3" s="14"/>
      <c r="Q3" s="14"/>
      <c r="R3" s="14"/>
      <c r="S3" s="14"/>
      <c r="T3" s="14"/>
      <c r="U3" s="14"/>
      <c r="V3" s="14"/>
      <c r="W3" s="14"/>
      <c r="X3" s="14"/>
      <c r="Y3" s="14"/>
      <c r="Z3" s="14"/>
      <c r="AA3" s="14"/>
      <c r="AB3" s="14"/>
      <c r="AC3" s="14"/>
      <c r="AD3" s="14" t="s">
        <v>143</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144</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145</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9" customFormat="1" ht="18" customHeight="1" x14ac:dyDescent="0.15">
      <c r="A5" s="18" t="s">
        <v>7</v>
      </c>
      <c r="B5" s="19" t="s">
        <v>8</v>
      </c>
      <c r="C5" s="20" t="s">
        <v>9</v>
      </c>
      <c r="D5" s="21"/>
      <c r="E5" s="22"/>
      <c r="F5" s="23" t="s">
        <v>10</v>
      </c>
      <c r="G5" s="24"/>
      <c r="H5" s="25"/>
      <c r="I5" s="26" t="s">
        <v>11</v>
      </c>
      <c r="J5" s="27"/>
      <c r="K5" s="27"/>
      <c r="L5" s="27" t="s">
        <v>12</v>
      </c>
      <c r="M5" s="27"/>
      <c r="N5" s="27"/>
      <c r="O5" s="27" t="s">
        <v>13</v>
      </c>
      <c r="P5" s="27"/>
      <c r="Q5" s="27"/>
      <c r="R5" s="27" t="s">
        <v>14</v>
      </c>
      <c r="S5" s="27"/>
      <c r="T5" s="27"/>
      <c r="U5" s="27" t="s">
        <v>15</v>
      </c>
      <c r="V5" s="27"/>
      <c r="W5" s="27"/>
      <c r="X5" s="27" t="s">
        <v>16</v>
      </c>
      <c r="Y5" s="27"/>
      <c r="Z5" s="27"/>
      <c r="AA5" s="27" t="s">
        <v>17</v>
      </c>
      <c r="AB5" s="27"/>
      <c r="AC5" s="27"/>
      <c r="AD5" s="27" t="s">
        <v>18</v>
      </c>
      <c r="AE5" s="27"/>
      <c r="AF5" s="27"/>
      <c r="AG5" s="27" t="s">
        <v>19</v>
      </c>
      <c r="AH5" s="27"/>
      <c r="AI5" s="27"/>
      <c r="AJ5" s="27" t="s">
        <v>20</v>
      </c>
      <c r="AK5" s="27"/>
      <c r="AL5" s="27"/>
      <c r="AM5" s="27" t="s">
        <v>21</v>
      </c>
      <c r="AN5" s="27"/>
      <c r="AO5" s="27"/>
      <c r="AP5" s="27" t="s">
        <v>22</v>
      </c>
      <c r="AQ5" s="27"/>
      <c r="AR5" s="27"/>
      <c r="AS5" s="27" t="s">
        <v>23</v>
      </c>
      <c r="AT5" s="27"/>
      <c r="AU5" s="27"/>
      <c r="AV5" s="27" t="s">
        <v>24</v>
      </c>
      <c r="AW5" s="27"/>
      <c r="AX5" s="27"/>
      <c r="AY5" s="27" t="s">
        <v>25</v>
      </c>
      <c r="AZ5" s="27"/>
      <c r="BA5" s="27"/>
      <c r="BB5" s="27" t="s">
        <v>26</v>
      </c>
      <c r="BC5" s="27"/>
      <c r="BD5" s="28"/>
      <c r="BE5" s="23" t="s">
        <v>27</v>
      </c>
      <c r="BF5" s="24"/>
      <c r="BG5" s="25"/>
      <c r="BH5" s="23" t="s">
        <v>28</v>
      </c>
      <c r="BI5" s="24"/>
      <c r="BJ5" s="25"/>
      <c r="BK5" s="23" t="s">
        <v>29</v>
      </c>
      <c r="BL5" s="24"/>
      <c r="BM5" s="25"/>
      <c r="BN5" s="23" t="s">
        <v>30</v>
      </c>
      <c r="BO5" s="24"/>
      <c r="BP5" s="25"/>
      <c r="BQ5" s="26" t="s">
        <v>31</v>
      </c>
      <c r="BR5" s="27"/>
      <c r="BS5" s="27"/>
      <c r="BT5" s="27" t="s">
        <v>32</v>
      </c>
      <c r="BU5" s="27"/>
      <c r="BV5" s="27"/>
      <c r="BW5" s="27" t="s">
        <v>33</v>
      </c>
      <c r="BX5" s="27"/>
      <c r="BY5" s="27"/>
      <c r="BZ5" s="27" t="s">
        <v>34</v>
      </c>
      <c r="CA5" s="27"/>
      <c r="CB5" s="27"/>
      <c r="CC5" s="27" t="s">
        <v>35</v>
      </c>
      <c r="CD5" s="27"/>
      <c r="CE5" s="28"/>
      <c r="CF5" s="23" t="s">
        <v>36</v>
      </c>
      <c r="CG5" s="24"/>
      <c r="CH5" s="25"/>
      <c r="CI5" s="26" t="s">
        <v>37</v>
      </c>
      <c r="CJ5" s="27"/>
      <c r="CK5" s="27"/>
      <c r="CL5" s="27" t="s">
        <v>38</v>
      </c>
      <c r="CM5" s="27"/>
      <c r="CN5" s="27"/>
      <c r="CO5" s="27" t="s">
        <v>39</v>
      </c>
      <c r="CP5" s="27"/>
      <c r="CQ5" s="27"/>
      <c r="CR5" s="27" t="s">
        <v>40</v>
      </c>
      <c r="CS5" s="27"/>
      <c r="CT5" s="27"/>
      <c r="CU5" s="27" t="s">
        <v>41</v>
      </c>
      <c r="CV5" s="27"/>
      <c r="CW5" s="28"/>
    </row>
    <row r="6" spans="1:256" s="29" customFormat="1" ht="18" customHeight="1" thickBot="1" x14ac:dyDescent="0.2">
      <c r="A6" s="30"/>
      <c r="B6" s="19"/>
      <c r="C6" s="31" t="s">
        <v>42</v>
      </c>
      <c r="D6" s="32" t="s">
        <v>43</v>
      </c>
      <c r="E6" s="33" t="s">
        <v>44</v>
      </c>
      <c r="F6" s="31" t="s">
        <v>42</v>
      </c>
      <c r="G6" s="32" t="s">
        <v>43</v>
      </c>
      <c r="H6" s="33" t="s">
        <v>44</v>
      </c>
      <c r="I6" s="34" t="s">
        <v>42</v>
      </c>
      <c r="J6" s="35" t="s">
        <v>43</v>
      </c>
      <c r="K6" s="35" t="s">
        <v>44</v>
      </c>
      <c r="L6" s="35" t="s">
        <v>42</v>
      </c>
      <c r="M6" s="35" t="s">
        <v>43</v>
      </c>
      <c r="N6" s="35" t="s">
        <v>44</v>
      </c>
      <c r="O6" s="35" t="s">
        <v>42</v>
      </c>
      <c r="P6" s="35" t="s">
        <v>43</v>
      </c>
      <c r="Q6" s="35" t="s">
        <v>44</v>
      </c>
      <c r="R6" s="35" t="s">
        <v>42</v>
      </c>
      <c r="S6" s="35" t="s">
        <v>43</v>
      </c>
      <c r="T6" s="35" t="s">
        <v>44</v>
      </c>
      <c r="U6" s="35" t="s">
        <v>42</v>
      </c>
      <c r="V6" s="35" t="s">
        <v>43</v>
      </c>
      <c r="W6" s="35" t="s">
        <v>44</v>
      </c>
      <c r="X6" s="35" t="s">
        <v>42</v>
      </c>
      <c r="Y6" s="35" t="s">
        <v>43</v>
      </c>
      <c r="Z6" s="35" t="s">
        <v>44</v>
      </c>
      <c r="AA6" s="35" t="s">
        <v>42</v>
      </c>
      <c r="AB6" s="35" t="s">
        <v>43</v>
      </c>
      <c r="AC6" s="35" t="s">
        <v>44</v>
      </c>
      <c r="AD6" s="35" t="s">
        <v>42</v>
      </c>
      <c r="AE6" s="35" t="s">
        <v>43</v>
      </c>
      <c r="AF6" s="35" t="s">
        <v>44</v>
      </c>
      <c r="AG6" s="35" t="s">
        <v>42</v>
      </c>
      <c r="AH6" s="35" t="s">
        <v>43</v>
      </c>
      <c r="AI6" s="35" t="s">
        <v>44</v>
      </c>
      <c r="AJ6" s="35" t="s">
        <v>42</v>
      </c>
      <c r="AK6" s="35" t="s">
        <v>43</v>
      </c>
      <c r="AL6" s="35" t="s">
        <v>44</v>
      </c>
      <c r="AM6" s="35" t="s">
        <v>42</v>
      </c>
      <c r="AN6" s="35" t="s">
        <v>43</v>
      </c>
      <c r="AO6" s="35" t="s">
        <v>44</v>
      </c>
      <c r="AP6" s="35" t="s">
        <v>42</v>
      </c>
      <c r="AQ6" s="35" t="s">
        <v>43</v>
      </c>
      <c r="AR6" s="35" t="s">
        <v>44</v>
      </c>
      <c r="AS6" s="35" t="s">
        <v>42</v>
      </c>
      <c r="AT6" s="35" t="s">
        <v>43</v>
      </c>
      <c r="AU6" s="35" t="s">
        <v>44</v>
      </c>
      <c r="AV6" s="35" t="s">
        <v>42</v>
      </c>
      <c r="AW6" s="35" t="s">
        <v>43</v>
      </c>
      <c r="AX6" s="35" t="s">
        <v>44</v>
      </c>
      <c r="AY6" s="35" t="s">
        <v>42</v>
      </c>
      <c r="AZ6" s="35" t="s">
        <v>43</v>
      </c>
      <c r="BA6" s="35" t="s">
        <v>44</v>
      </c>
      <c r="BB6" s="35" t="s">
        <v>42</v>
      </c>
      <c r="BC6" s="35" t="s">
        <v>43</v>
      </c>
      <c r="BD6" s="36" t="s">
        <v>44</v>
      </c>
      <c r="BE6" s="31" t="s">
        <v>42</v>
      </c>
      <c r="BF6" s="32" t="s">
        <v>43</v>
      </c>
      <c r="BG6" s="33" t="s">
        <v>44</v>
      </c>
      <c r="BH6" s="31" t="s">
        <v>42</v>
      </c>
      <c r="BI6" s="32" t="s">
        <v>43</v>
      </c>
      <c r="BJ6" s="33" t="s">
        <v>44</v>
      </c>
      <c r="BK6" s="31" t="s">
        <v>42</v>
      </c>
      <c r="BL6" s="32" t="s">
        <v>43</v>
      </c>
      <c r="BM6" s="33" t="s">
        <v>44</v>
      </c>
      <c r="BN6" s="31" t="s">
        <v>42</v>
      </c>
      <c r="BO6" s="32" t="s">
        <v>43</v>
      </c>
      <c r="BP6" s="33" t="s">
        <v>44</v>
      </c>
      <c r="BQ6" s="34" t="s">
        <v>42</v>
      </c>
      <c r="BR6" s="35" t="s">
        <v>43</v>
      </c>
      <c r="BS6" s="35" t="s">
        <v>44</v>
      </c>
      <c r="BT6" s="35" t="s">
        <v>42</v>
      </c>
      <c r="BU6" s="35" t="s">
        <v>43</v>
      </c>
      <c r="BV6" s="35" t="s">
        <v>44</v>
      </c>
      <c r="BW6" s="35" t="s">
        <v>42</v>
      </c>
      <c r="BX6" s="35" t="s">
        <v>43</v>
      </c>
      <c r="BY6" s="35" t="s">
        <v>44</v>
      </c>
      <c r="BZ6" s="35" t="s">
        <v>42</v>
      </c>
      <c r="CA6" s="35" t="s">
        <v>43</v>
      </c>
      <c r="CB6" s="35" t="s">
        <v>44</v>
      </c>
      <c r="CC6" s="35" t="s">
        <v>42</v>
      </c>
      <c r="CD6" s="35" t="s">
        <v>43</v>
      </c>
      <c r="CE6" s="36" t="s">
        <v>44</v>
      </c>
      <c r="CF6" s="31" t="s">
        <v>42</v>
      </c>
      <c r="CG6" s="32" t="s">
        <v>43</v>
      </c>
      <c r="CH6" s="33" t="s">
        <v>44</v>
      </c>
      <c r="CI6" s="34" t="s">
        <v>42</v>
      </c>
      <c r="CJ6" s="35" t="s">
        <v>43</v>
      </c>
      <c r="CK6" s="35" t="s">
        <v>44</v>
      </c>
      <c r="CL6" s="35" t="s">
        <v>42</v>
      </c>
      <c r="CM6" s="35" t="s">
        <v>43</v>
      </c>
      <c r="CN6" s="35" t="s">
        <v>44</v>
      </c>
      <c r="CO6" s="35" t="s">
        <v>42</v>
      </c>
      <c r="CP6" s="35" t="s">
        <v>43</v>
      </c>
      <c r="CQ6" s="35" t="s">
        <v>44</v>
      </c>
      <c r="CR6" s="35" t="s">
        <v>42</v>
      </c>
      <c r="CS6" s="35" t="s">
        <v>43</v>
      </c>
      <c r="CT6" s="35" t="s">
        <v>44</v>
      </c>
      <c r="CU6" s="35" t="s">
        <v>42</v>
      </c>
      <c r="CV6" s="35" t="s">
        <v>43</v>
      </c>
      <c r="CW6" s="36" t="s">
        <v>44</v>
      </c>
    </row>
    <row r="7" spans="1:256" s="50" customFormat="1" ht="18" customHeight="1" thickBot="1" x14ac:dyDescent="0.2">
      <c r="A7" s="37"/>
      <c r="B7" s="38" t="s">
        <v>45</v>
      </c>
      <c r="C7" s="39">
        <v>91079</v>
      </c>
      <c r="D7" s="40">
        <v>100004</v>
      </c>
      <c r="E7" s="41">
        <v>191083</v>
      </c>
      <c r="F7" s="42">
        <v>65990</v>
      </c>
      <c r="G7" s="43">
        <v>72590</v>
      </c>
      <c r="H7" s="41">
        <v>138580</v>
      </c>
      <c r="I7" s="44">
        <v>3685</v>
      </c>
      <c r="J7" s="45">
        <v>3974</v>
      </c>
      <c r="K7" s="45">
        <v>7659</v>
      </c>
      <c r="L7" s="45">
        <v>5056</v>
      </c>
      <c r="M7" s="45">
        <v>5873</v>
      </c>
      <c r="N7" s="45">
        <v>10929</v>
      </c>
      <c r="O7" s="45">
        <v>5849</v>
      </c>
      <c r="P7" s="45">
        <v>6757</v>
      </c>
      <c r="Q7" s="45">
        <v>12606</v>
      </c>
      <c r="R7" s="45">
        <v>1502</v>
      </c>
      <c r="S7" s="45">
        <v>1552</v>
      </c>
      <c r="T7" s="45">
        <v>3054</v>
      </c>
      <c r="U7" s="45">
        <v>2044</v>
      </c>
      <c r="V7" s="45">
        <v>2196</v>
      </c>
      <c r="W7" s="45">
        <v>4240</v>
      </c>
      <c r="X7" s="45">
        <v>11114</v>
      </c>
      <c r="Y7" s="45">
        <v>12062</v>
      </c>
      <c r="Z7" s="45">
        <v>23176</v>
      </c>
      <c r="AA7" s="45">
        <v>6505</v>
      </c>
      <c r="AB7" s="45">
        <v>7357</v>
      </c>
      <c r="AC7" s="45">
        <v>13862</v>
      </c>
      <c r="AD7" s="45">
        <v>6957</v>
      </c>
      <c r="AE7" s="45">
        <v>7818</v>
      </c>
      <c r="AF7" s="45">
        <v>14775</v>
      </c>
      <c r="AG7" s="45">
        <v>8062</v>
      </c>
      <c r="AH7" s="45">
        <v>8405</v>
      </c>
      <c r="AI7" s="45">
        <v>16467</v>
      </c>
      <c r="AJ7" s="45">
        <v>6638</v>
      </c>
      <c r="AK7" s="45">
        <v>7145</v>
      </c>
      <c r="AL7" s="45">
        <v>13783</v>
      </c>
      <c r="AM7" s="45">
        <v>1080</v>
      </c>
      <c r="AN7" s="45">
        <v>1182</v>
      </c>
      <c r="AO7" s="45">
        <v>2262</v>
      </c>
      <c r="AP7" s="45">
        <v>1212</v>
      </c>
      <c r="AQ7" s="45">
        <v>1290</v>
      </c>
      <c r="AR7" s="45">
        <v>2502</v>
      </c>
      <c r="AS7" s="45">
        <v>608</v>
      </c>
      <c r="AT7" s="45">
        <v>686</v>
      </c>
      <c r="AU7" s="45">
        <v>1294</v>
      </c>
      <c r="AV7" s="45">
        <v>1085</v>
      </c>
      <c r="AW7" s="45">
        <v>1184</v>
      </c>
      <c r="AX7" s="45">
        <v>2269</v>
      </c>
      <c r="AY7" s="45">
        <v>3267</v>
      </c>
      <c r="AZ7" s="45">
        <v>3629</v>
      </c>
      <c r="BA7" s="45">
        <v>6896</v>
      </c>
      <c r="BB7" s="45">
        <v>1326</v>
      </c>
      <c r="BC7" s="45">
        <v>1480</v>
      </c>
      <c r="BD7" s="46">
        <v>2806</v>
      </c>
      <c r="BE7" s="47">
        <v>12581</v>
      </c>
      <c r="BF7" s="48">
        <v>13106</v>
      </c>
      <c r="BG7" s="46">
        <v>25687</v>
      </c>
      <c r="BH7" s="49">
        <v>3031</v>
      </c>
      <c r="BI7" s="45">
        <v>3438</v>
      </c>
      <c r="BJ7" s="46">
        <v>6469</v>
      </c>
      <c r="BK7" s="49">
        <v>4445</v>
      </c>
      <c r="BL7" s="45">
        <v>4950</v>
      </c>
      <c r="BM7" s="46">
        <v>9395</v>
      </c>
      <c r="BN7" s="49">
        <v>2588</v>
      </c>
      <c r="BO7" s="45">
        <v>3022</v>
      </c>
      <c r="BP7" s="46">
        <v>5610</v>
      </c>
      <c r="BQ7" s="44">
        <v>143</v>
      </c>
      <c r="BR7" s="45">
        <v>166</v>
      </c>
      <c r="BS7" s="45">
        <v>309</v>
      </c>
      <c r="BT7" s="45">
        <v>543</v>
      </c>
      <c r="BU7" s="45">
        <v>634</v>
      </c>
      <c r="BV7" s="45">
        <v>1177</v>
      </c>
      <c r="BW7" s="45">
        <v>1154</v>
      </c>
      <c r="BX7" s="45">
        <v>1359</v>
      </c>
      <c r="BY7" s="45">
        <v>2513</v>
      </c>
      <c r="BZ7" s="45">
        <v>616</v>
      </c>
      <c r="CA7" s="45">
        <v>715</v>
      </c>
      <c r="CB7" s="45">
        <v>1331</v>
      </c>
      <c r="CC7" s="45">
        <v>132</v>
      </c>
      <c r="CD7" s="45">
        <v>148</v>
      </c>
      <c r="CE7" s="46">
        <v>280</v>
      </c>
      <c r="CF7" s="49">
        <v>2444</v>
      </c>
      <c r="CG7" s="45">
        <v>2898</v>
      </c>
      <c r="CH7" s="46">
        <v>5342</v>
      </c>
      <c r="CI7" s="44">
        <v>351</v>
      </c>
      <c r="CJ7" s="44">
        <v>430</v>
      </c>
      <c r="CK7" s="45">
        <v>781</v>
      </c>
      <c r="CL7" s="45">
        <v>424</v>
      </c>
      <c r="CM7" s="45">
        <v>501</v>
      </c>
      <c r="CN7" s="45">
        <v>925</v>
      </c>
      <c r="CO7" s="45">
        <v>523</v>
      </c>
      <c r="CP7" s="45">
        <v>618</v>
      </c>
      <c r="CQ7" s="45">
        <v>1141</v>
      </c>
      <c r="CR7" s="45">
        <v>987</v>
      </c>
      <c r="CS7" s="45">
        <v>1143</v>
      </c>
      <c r="CT7" s="45">
        <v>2130</v>
      </c>
      <c r="CU7" s="45">
        <v>159</v>
      </c>
      <c r="CV7" s="45">
        <v>206</v>
      </c>
      <c r="CW7" s="46">
        <v>365</v>
      </c>
    </row>
    <row r="8" spans="1:256" s="60" customFormat="1" ht="18" customHeight="1" thickTop="1" x14ac:dyDescent="0.15">
      <c r="A8" s="51" t="s">
        <v>46</v>
      </c>
      <c r="B8" s="52" t="s">
        <v>47</v>
      </c>
      <c r="C8" s="53">
        <v>3809</v>
      </c>
      <c r="D8" s="54">
        <v>3677</v>
      </c>
      <c r="E8" s="55">
        <v>7486</v>
      </c>
      <c r="F8" s="53">
        <v>2853</v>
      </c>
      <c r="G8" s="54">
        <v>2782</v>
      </c>
      <c r="H8" s="55">
        <v>5635</v>
      </c>
      <c r="I8" s="56">
        <v>139</v>
      </c>
      <c r="J8" s="57">
        <v>131</v>
      </c>
      <c r="K8" s="57">
        <v>270</v>
      </c>
      <c r="L8" s="57">
        <v>207</v>
      </c>
      <c r="M8" s="57">
        <v>201</v>
      </c>
      <c r="N8" s="57">
        <v>408</v>
      </c>
      <c r="O8" s="57">
        <v>273</v>
      </c>
      <c r="P8" s="57">
        <v>284</v>
      </c>
      <c r="Q8" s="57">
        <v>557</v>
      </c>
      <c r="R8" s="57">
        <v>37</v>
      </c>
      <c r="S8" s="57">
        <v>23</v>
      </c>
      <c r="T8" s="57">
        <v>60</v>
      </c>
      <c r="U8" s="57">
        <v>50</v>
      </c>
      <c r="V8" s="57">
        <v>58</v>
      </c>
      <c r="W8" s="57">
        <v>108</v>
      </c>
      <c r="X8" s="57">
        <v>546</v>
      </c>
      <c r="Y8" s="57">
        <v>524</v>
      </c>
      <c r="Z8" s="57">
        <v>1070</v>
      </c>
      <c r="AA8" s="57">
        <v>241</v>
      </c>
      <c r="AB8" s="57">
        <v>228</v>
      </c>
      <c r="AC8" s="57">
        <v>469</v>
      </c>
      <c r="AD8" s="57">
        <v>355</v>
      </c>
      <c r="AE8" s="57">
        <v>366</v>
      </c>
      <c r="AF8" s="57">
        <v>721</v>
      </c>
      <c r="AG8" s="57">
        <v>381</v>
      </c>
      <c r="AH8" s="57">
        <v>371</v>
      </c>
      <c r="AI8" s="57">
        <v>752</v>
      </c>
      <c r="AJ8" s="57">
        <v>362</v>
      </c>
      <c r="AK8" s="57">
        <v>343</v>
      </c>
      <c r="AL8" s="57">
        <v>705</v>
      </c>
      <c r="AM8" s="57">
        <v>21</v>
      </c>
      <c r="AN8" s="57">
        <v>25</v>
      </c>
      <c r="AO8" s="57">
        <v>46</v>
      </c>
      <c r="AP8" s="57">
        <v>26</v>
      </c>
      <c r="AQ8" s="57">
        <v>24</v>
      </c>
      <c r="AR8" s="57">
        <v>50</v>
      </c>
      <c r="AS8" s="57">
        <v>9</v>
      </c>
      <c r="AT8" s="57">
        <v>13</v>
      </c>
      <c r="AU8" s="57">
        <v>22</v>
      </c>
      <c r="AV8" s="57">
        <v>22</v>
      </c>
      <c r="AW8" s="57">
        <v>17</v>
      </c>
      <c r="AX8" s="57">
        <v>39</v>
      </c>
      <c r="AY8" s="57">
        <v>141</v>
      </c>
      <c r="AZ8" s="57">
        <v>132</v>
      </c>
      <c r="BA8" s="57">
        <v>273</v>
      </c>
      <c r="BB8" s="57">
        <v>43</v>
      </c>
      <c r="BC8" s="57">
        <v>42</v>
      </c>
      <c r="BD8" s="58">
        <v>85</v>
      </c>
      <c r="BE8" s="59">
        <v>627</v>
      </c>
      <c r="BF8" s="57">
        <v>569</v>
      </c>
      <c r="BG8" s="58">
        <v>1196</v>
      </c>
      <c r="BH8" s="59">
        <v>78</v>
      </c>
      <c r="BI8" s="57">
        <v>69</v>
      </c>
      <c r="BJ8" s="58">
        <v>147</v>
      </c>
      <c r="BK8" s="59">
        <v>187</v>
      </c>
      <c r="BL8" s="57">
        <v>195</v>
      </c>
      <c r="BM8" s="58">
        <v>382</v>
      </c>
      <c r="BN8" s="59">
        <v>43</v>
      </c>
      <c r="BO8" s="57">
        <v>40</v>
      </c>
      <c r="BP8" s="58">
        <v>83</v>
      </c>
      <c r="BQ8" s="56">
        <v>0</v>
      </c>
      <c r="BR8" s="57">
        <v>1</v>
      </c>
      <c r="BS8" s="57">
        <v>1</v>
      </c>
      <c r="BT8" s="57">
        <v>8</v>
      </c>
      <c r="BU8" s="57">
        <v>4</v>
      </c>
      <c r="BV8" s="57">
        <v>12</v>
      </c>
      <c r="BW8" s="57">
        <v>20</v>
      </c>
      <c r="BX8" s="57">
        <v>17</v>
      </c>
      <c r="BY8" s="57">
        <v>37</v>
      </c>
      <c r="BZ8" s="57">
        <v>13</v>
      </c>
      <c r="CA8" s="57">
        <v>18</v>
      </c>
      <c r="CB8" s="57">
        <v>31</v>
      </c>
      <c r="CC8" s="57">
        <v>2</v>
      </c>
      <c r="CD8" s="57">
        <v>0</v>
      </c>
      <c r="CE8" s="58">
        <v>2</v>
      </c>
      <c r="CF8" s="59">
        <v>21</v>
      </c>
      <c r="CG8" s="57">
        <v>22</v>
      </c>
      <c r="CH8" s="58">
        <v>43</v>
      </c>
      <c r="CI8" s="56">
        <v>1</v>
      </c>
      <c r="CJ8" s="57">
        <v>4</v>
      </c>
      <c r="CK8" s="57">
        <v>5</v>
      </c>
      <c r="CL8" s="57">
        <v>5</v>
      </c>
      <c r="CM8" s="57">
        <v>1</v>
      </c>
      <c r="CN8" s="57">
        <v>6</v>
      </c>
      <c r="CO8" s="57">
        <v>4</v>
      </c>
      <c r="CP8" s="57">
        <v>8</v>
      </c>
      <c r="CQ8" s="57">
        <v>12</v>
      </c>
      <c r="CR8" s="57">
        <v>11</v>
      </c>
      <c r="CS8" s="57">
        <v>8</v>
      </c>
      <c r="CT8" s="57">
        <v>19</v>
      </c>
      <c r="CU8" s="57">
        <v>0</v>
      </c>
      <c r="CV8" s="57">
        <v>1</v>
      </c>
      <c r="CW8" s="58">
        <v>1</v>
      </c>
    </row>
    <row r="9" spans="1:256" s="60" customFormat="1" ht="18" customHeight="1" x14ac:dyDescent="0.15">
      <c r="A9" s="61"/>
      <c r="B9" s="62" t="s">
        <v>48</v>
      </c>
      <c r="C9" s="63">
        <v>4428</v>
      </c>
      <c r="D9" s="64">
        <v>4120</v>
      </c>
      <c r="E9" s="65">
        <v>8548</v>
      </c>
      <c r="F9" s="63">
        <v>3299</v>
      </c>
      <c r="G9" s="64">
        <v>3083</v>
      </c>
      <c r="H9" s="65">
        <v>6382</v>
      </c>
      <c r="I9" s="66">
        <v>217</v>
      </c>
      <c r="J9" s="67">
        <v>175</v>
      </c>
      <c r="K9" s="67">
        <v>392</v>
      </c>
      <c r="L9" s="67">
        <v>296</v>
      </c>
      <c r="M9" s="67">
        <v>318</v>
      </c>
      <c r="N9" s="67">
        <v>614</v>
      </c>
      <c r="O9" s="67">
        <v>281</v>
      </c>
      <c r="P9" s="67">
        <v>259</v>
      </c>
      <c r="Q9" s="67">
        <v>540</v>
      </c>
      <c r="R9" s="67">
        <v>48</v>
      </c>
      <c r="S9" s="67">
        <v>39</v>
      </c>
      <c r="T9" s="67">
        <v>87</v>
      </c>
      <c r="U9" s="67">
        <v>65</v>
      </c>
      <c r="V9" s="67">
        <v>56</v>
      </c>
      <c r="W9" s="67">
        <v>121</v>
      </c>
      <c r="X9" s="67">
        <v>607</v>
      </c>
      <c r="Y9" s="67">
        <v>581</v>
      </c>
      <c r="Z9" s="67">
        <v>1188</v>
      </c>
      <c r="AA9" s="67">
        <v>333</v>
      </c>
      <c r="AB9" s="67">
        <v>274</v>
      </c>
      <c r="AC9" s="67">
        <v>607</v>
      </c>
      <c r="AD9" s="67">
        <v>391</v>
      </c>
      <c r="AE9" s="67">
        <v>390</v>
      </c>
      <c r="AF9" s="67">
        <v>781</v>
      </c>
      <c r="AG9" s="67">
        <v>404</v>
      </c>
      <c r="AH9" s="67">
        <v>383</v>
      </c>
      <c r="AI9" s="67">
        <v>787</v>
      </c>
      <c r="AJ9" s="67">
        <v>362</v>
      </c>
      <c r="AK9" s="67">
        <v>330</v>
      </c>
      <c r="AL9" s="67">
        <v>692</v>
      </c>
      <c r="AM9" s="67">
        <v>28</v>
      </c>
      <c r="AN9" s="67">
        <v>36</v>
      </c>
      <c r="AO9" s="67">
        <v>64</v>
      </c>
      <c r="AP9" s="67">
        <v>29</v>
      </c>
      <c r="AQ9" s="67">
        <v>33</v>
      </c>
      <c r="AR9" s="67">
        <v>62</v>
      </c>
      <c r="AS9" s="67">
        <v>20</v>
      </c>
      <c r="AT9" s="67">
        <v>11</v>
      </c>
      <c r="AU9" s="67">
        <v>31</v>
      </c>
      <c r="AV9" s="67">
        <v>29</v>
      </c>
      <c r="AW9" s="67">
        <v>20</v>
      </c>
      <c r="AX9" s="67">
        <v>49</v>
      </c>
      <c r="AY9" s="67">
        <v>131</v>
      </c>
      <c r="AZ9" s="67">
        <v>130</v>
      </c>
      <c r="BA9" s="67">
        <v>261</v>
      </c>
      <c r="BB9" s="67">
        <v>58</v>
      </c>
      <c r="BC9" s="67">
        <v>48</v>
      </c>
      <c r="BD9" s="68">
        <v>106</v>
      </c>
      <c r="BE9" s="69">
        <v>683</v>
      </c>
      <c r="BF9" s="67">
        <v>614</v>
      </c>
      <c r="BG9" s="68">
        <v>1297</v>
      </c>
      <c r="BH9" s="69">
        <v>92</v>
      </c>
      <c r="BI9" s="67">
        <v>80</v>
      </c>
      <c r="BJ9" s="68">
        <v>172</v>
      </c>
      <c r="BK9" s="69">
        <v>265</v>
      </c>
      <c r="BL9" s="67">
        <v>241</v>
      </c>
      <c r="BM9" s="68">
        <v>506</v>
      </c>
      <c r="BN9" s="69">
        <v>52</v>
      </c>
      <c r="BO9" s="67">
        <v>63</v>
      </c>
      <c r="BP9" s="68">
        <v>115</v>
      </c>
      <c r="BQ9" s="66">
        <v>3</v>
      </c>
      <c r="BR9" s="67">
        <v>2</v>
      </c>
      <c r="BS9" s="67">
        <v>5</v>
      </c>
      <c r="BT9" s="67">
        <v>7</v>
      </c>
      <c r="BU9" s="67">
        <v>15</v>
      </c>
      <c r="BV9" s="67">
        <v>22</v>
      </c>
      <c r="BW9" s="67">
        <v>29</v>
      </c>
      <c r="BX9" s="67">
        <v>34</v>
      </c>
      <c r="BY9" s="67">
        <v>63</v>
      </c>
      <c r="BZ9" s="67">
        <v>9</v>
      </c>
      <c r="CA9" s="67">
        <v>12</v>
      </c>
      <c r="CB9" s="67">
        <v>21</v>
      </c>
      <c r="CC9" s="67">
        <v>4</v>
      </c>
      <c r="CD9" s="67">
        <v>0</v>
      </c>
      <c r="CE9" s="68">
        <v>4</v>
      </c>
      <c r="CF9" s="69">
        <v>37</v>
      </c>
      <c r="CG9" s="67">
        <v>39</v>
      </c>
      <c r="CH9" s="68">
        <v>76</v>
      </c>
      <c r="CI9" s="66">
        <v>10</v>
      </c>
      <c r="CJ9" s="67">
        <v>5</v>
      </c>
      <c r="CK9" s="67">
        <v>15</v>
      </c>
      <c r="CL9" s="67">
        <v>7</v>
      </c>
      <c r="CM9" s="67">
        <v>8</v>
      </c>
      <c r="CN9" s="67">
        <v>15</v>
      </c>
      <c r="CO9" s="67">
        <v>9</v>
      </c>
      <c r="CP9" s="67">
        <v>7</v>
      </c>
      <c r="CQ9" s="67">
        <v>16</v>
      </c>
      <c r="CR9" s="67">
        <v>11</v>
      </c>
      <c r="CS9" s="67">
        <v>18</v>
      </c>
      <c r="CT9" s="67">
        <v>29</v>
      </c>
      <c r="CU9" s="67">
        <v>0</v>
      </c>
      <c r="CV9" s="67">
        <v>1</v>
      </c>
      <c r="CW9" s="68">
        <v>1</v>
      </c>
    </row>
    <row r="10" spans="1:256" s="60" customFormat="1" ht="18" customHeight="1" thickBot="1" x14ac:dyDescent="0.2">
      <c r="A10" s="61"/>
      <c r="B10" s="70" t="s">
        <v>49</v>
      </c>
      <c r="C10" s="71">
        <v>4481</v>
      </c>
      <c r="D10" s="72">
        <v>4348</v>
      </c>
      <c r="E10" s="73">
        <v>8829</v>
      </c>
      <c r="F10" s="74">
        <v>3310</v>
      </c>
      <c r="G10" s="75">
        <v>3189</v>
      </c>
      <c r="H10" s="73">
        <v>6499</v>
      </c>
      <c r="I10" s="76">
        <v>195</v>
      </c>
      <c r="J10" s="77">
        <v>188</v>
      </c>
      <c r="K10" s="77">
        <v>383</v>
      </c>
      <c r="L10" s="77">
        <v>326</v>
      </c>
      <c r="M10" s="77">
        <v>335</v>
      </c>
      <c r="N10" s="77">
        <v>661</v>
      </c>
      <c r="O10" s="77">
        <v>268</v>
      </c>
      <c r="P10" s="77">
        <v>284</v>
      </c>
      <c r="Q10" s="77">
        <v>552</v>
      </c>
      <c r="R10" s="77">
        <v>49</v>
      </c>
      <c r="S10" s="77">
        <v>53</v>
      </c>
      <c r="T10" s="77">
        <v>102</v>
      </c>
      <c r="U10" s="77">
        <v>80</v>
      </c>
      <c r="V10" s="77">
        <v>83</v>
      </c>
      <c r="W10" s="77">
        <v>163</v>
      </c>
      <c r="X10" s="77">
        <v>630</v>
      </c>
      <c r="Y10" s="77">
        <v>565</v>
      </c>
      <c r="Z10" s="77">
        <v>1195</v>
      </c>
      <c r="AA10" s="77">
        <v>373</v>
      </c>
      <c r="AB10" s="77">
        <v>346</v>
      </c>
      <c r="AC10" s="77">
        <v>719</v>
      </c>
      <c r="AD10" s="77">
        <v>339</v>
      </c>
      <c r="AE10" s="77">
        <v>376</v>
      </c>
      <c r="AF10" s="77">
        <v>715</v>
      </c>
      <c r="AG10" s="77">
        <v>378</v>
      </c>
      <c r="AH10" s="77">
        <v>345</v>
      </c>
      <c r="AI10" s="77">
        <v>723</v>
      </c>
      <c r="AJ10" s="77">
        <v>343</v>
      </c>
      <c r="AK10" s="77">
        <v>315</v>
      </c>
      <c r="AL10" s="77">
        <v>658</v>
      </c>
      <c r="AM10" s="77">
        <v>42</v>
      </c>
      <c r="AN10" s="77">
        <v>36</v>
      </c>
      <c r="AO10" s="77">
        <v>78</v>
      </c>
      <c r="AP10" s="77">
        <v>42</v>
      </c>
      <c r="AQ10" s="77">
        <v>33</v>
      </c>
      <c r="AR10" s="77">
        <v>75</v>
      </c>
      <c r="AS10" s="77">
        <v>28</v>
      </c>
      <c r="AT10" s="77">
        <v>22</v>
      </c>
      <c r="AU10" s="77">
        <v>50</v>
      </c>
      <c r="AV10" s="77">
        <v>30</v>
      </c>
      <c r="AW10" s="77">
        <v>29</v>
      </c>
      <c r="AX10" s="77">
        <v>59</v>
      </c>
      <c r="AY10" s="77">
        <v>132</v>
      </c>
      <c r="AZ10" s="77">
        <v>124</v>
      </c>
      <c r="BA10" s="77">
        <v>256</v>
      </c>
      <c r="BB10" s="77">
        <v>55</v>
      </c>
      <c r="BC10" s="77">
        <v>55</v>
      </c>
      <c r="BD10" s="78">
        <v>110</v>
      </c>
      <c r="BE10" s="79">
        <v>651</v>
      </c>
      <c r="BF10" s="77">
        <v>637</v>
      </c>
      <c r="BG10" s="78">
        <v>1288</v>
      </c>
      <c r="BH10" s="79">
        <v>104</v>
      </c>
      <c r="BI10" s="77">
        <v>107</v>
      </c>
      <c r="BJ10" s="78">
        <v>211</v>
      </c>
      <c r="BK10" s="79">
        <v>263</v>
      </c>
      <c r="BL10" s="77">
        <v>255</v>
      </c>
      <c r="BM10" s="78">
        <v>518</v>
      </c>
      <c r="BN10" s="79">
        <v>75</v>
      </c>
      <c r="BO10" s="77">
        <v>103</v>
      </c>
      <c r="BP10" s="78">
        <v>178</v>
      </c>
      <c r="BQ10" s="76">
        <v>2</v>
      </c>
      <c r="BR10" s="77">
        <v>0</v>
      </c>
      <c r="BS10" s="77">
        <v>2</v>
      </c>
      <c r="BT10" s="77">
        <v>21</v>
      </c>
      <c r="BU10" s="77">
        <v>15</v>
      </c>
      <c r="BV10" s="77">
        <v>36</v>
      </c>
      <c r="BW10" s="77">
        <v>30</v>
      </c>
      <c r="BX10" s="77">
        <v>72</v>
      </c>
      <c r="BY10" s="77">
        <v>102</v>
      </c>
      <c r="BZ10" s="77">
        <v>19</v>
      </c>
      <c r="CA10" s="77">
        <v>14</v>
      </c>
      <c r="CB10" s="77">
        <v>33</v>
      </c>
      <c r="CC10" s="77">
        <v>3</v>
      </c>
      <c r="CD10" s="77">
        <v>2</v>
      </c>
      <c r="CE10" s="78">
        <v>5</v>
      </c>
      <c r="CF10" s="79">
        <v>78</v>
      </c>
      <c r="CG10" s="77">
        <v>57</v>
      </c>
      <c r="CH10" s="78">
        <v>135</v>
      </c>
      <c r="CI10" s="76">
        <v>16</v>
      </c>
      <c r="CJ10" s="77">
        <v>10</v>
      </c>
      <c r="CK10" s="77">
        <v>26</v>
      </c>
      <c r="CL10" s="77">
        <v>14</v>
      </c>
      <c r="CM10" s="77">
        <v>1</v>
      </c>
      <c r="CN10" s="77">
        <v>15</v>
      </c>
      <c r="CO10" s="77">
        <v>15</v>
      </c>
      <c r="CP10" s="77">
        <v>7</v>
      </c>
      <c r="CQ10" s="77">
        <v>22</v>
      </c>
      <c r="CR10" s="77">
        <v>33</v>
      </c>
      <c r="CS10" s="77">
        <v>38</v>
      </c>
      <c r="CT10" s="77">
        <v>71</v>
      </c>
      <c r="CU10" s="77">
        <v>0</v>
      </c>
      <c r="CV10" s="77">
        <v>1</v>
      </c>
      <c r="CW10" s="78">
        <v>1</v>
      </c>
    </row>
    <row r="11" spans="1:256" s="50" customFormat="1" ht="18" customHeight="1" thickBot="1" x14ac:dyDescent="0.2">
      <c r="A11" s="80"/>
      <c r="B11" s="81" t="s">
        <v>50</v>
      </c>
      <c r="C11" s="82">
        <v>12718</v>
      </c>
      <c r="D11" s="83">
        <v>12145</v>
      </c>
      <c r="E11" s="84">
        <v>24863</v>
      </c>
      <c r="F11" s="82">
        <v>9462</v>
      </c>
      <c r="G11" s="83">
        <v>9054</v>
      </c>
      <c r="H11" s="84">
        <v>18516</v>
      </c>
      <c r="I11" s="85">
        <v>551</v>
      </c>
      <c r="J11" s="86">
        <v>494</v>
      </c>
      <c r="K11" s="86">
        <v>1045</v>
      </c>
      <c r="L11" s="86">
        <v>829</v>
      </c>
      <c r="M11" s="86">
        <v>854</v>
      </c>
      <c r="N11" s="86">
        <v>1683</v>
      </c>
      <c r="O11" s="86">
        <v>822</v>
      </c>
      <c r="P11" s="86">
        <v>827</v>
      </c>
      <c r="Q11" s="86">
        <v>1649</v>
      </c>
      <c r="R11" s="86">
        <v>134</v>
      </c>
      <c r="S11" s="86">
        <v>115</v>
      </c>
      <c r="T11" s="86">
        <v>249</v>
      </c>
      <c r="U11" s="86">
        <v>195</v>
      </c>
      <c r="V11" s="86">
        <v>197</v>
      </c>
      <c r="W11" s="86">
        <v>392</v>
      </c>
      <c r="X11" s="86">
        <v>1783</v>
      </c>
      <c r="Y11" s="86">
        <v>1670</v>
      </c>
      <c r="Z11" s="86">
        <v>3453</v>
      </c>
      <c r="AA11" s="86">
        <v>947</v>
      </c>
      <c r="AB11" s="86">
        <v>848</v>
      </c>
      <c r="AC11" s="86">
        <v>1795</v>
      </c>
      <c r="AD11" s="86">
        <v>1085</v>
      </c>
      <c r="AE11" s="86">
        <v>1132</v>
      </c>
      <c r="AF11" s="86">
        <v>2217</v>
      </c>
      <c r="AG11" s="86">
        <v>1163</v>
      </c>
      <c r="AH11" s="86">
        <v>1099</v>
      </c>
      <c r="AI11" s="86">
        <v>2262</v>
      </c>
      <c r="AJ11" s="86">
        <v>1067</v>
      </c>
      <c r="AK11" s="86">
        <v>988</v>
      </c>
      <c r="AL11" s="86">
        <v>2055</v>
      </c>
      <c r="AM11" s="86">
        <v>91</v>
      </c>
      <c r="AN11" s="86">
        <v>97</v>
      </c>
      <c r="AO11" s="86">
        <v>188</v>
      </c>
      <c r="AP11" s="86">
        <v>97</v>
      </c>
      <c r="AQ11" s="86">
        <v>90</v>
      </c>
      <c r="AR11" s="86">
        <v>187</v>
      </c>
      <c r="AS11" s="86">
        <v>57</v>
      </c>
      <c r="AT11" s="86">
        <v>46</v>
      </c>
      <c r="AU11" s="86">
        <v>103</v>
      </c>
      <c r="AV11" s="86">
        <v>81</v>
      </c>
      <c r="AW11" s="86">
        <v>66</v>
      </c>
      <c r="AX11" s="86">
        <v>147</v>
      </c>
      <c r="AY11" s="86">
        <v>404</v>
      </c>
      <c r="AZ11" s="86">
        <v>386</v>
      </c>
      <c r="BA11" s="86">
        <v>790</v>
      </c>
      <c r="BB11" s="86">
        <v>156</v>
      </c>
      <c r="BC11" s="86">
        <v>145</v>
      </c>
      <c r="BD11" s="87">
        <v>301</v>
      </c>
      <c r="BE11" s="88">
        <v>1961</v>
      </c>
      <c r="BF11" s="86">
        <v>1820</v>
      </c>
      <c r="BG11" s="87">
        <v>3781</v>
      </c>
      <c r="BH11" s="88">
        <v>274</v>
      </c>
      <c r="BI11" s="86">
        <v>256</v>
      </c>
      <c r="BJ11" s="87">
        <v>530</v>
      </c>
      <c r="BK11" s="88">
        <v>715</v>
      </c>
      <c r="BL11" s="86">
        <v>691</v>
      </c>
      <c r="BM11" s="87">
        <v>1406</v>
      </c>
      <c r="BN11" s="88">
        <v>170</v>
      </c>
      <c r="BO11" s="86">
        <v>206</v>
      </c>
      <c r="BP11" s="87">
        <v>376</v>
      </c>
      <c r="BQ11" s="85">
        <v>5</v>
      </c>
      <c r="BR11" s="86">
        <v>3</v>
      </c>
      <c r="BS11" s="86">
        <v>8</v>
      </c>
      <c r="BT11" s="86">
        <v>36</v>
      </c>
      <c r="BU11" s="86">
        <v>34</v>
      </c>
      <c r="BV11" s="86">
        <v>70</v>
      </c>
      <c r="BW11" s="86">
        <v>79</v>
      </c>
      <c r="BX11" s="86">
        <v>123</v>
      </c>
      <c r="BY11" s="86">
        <v>202</v>
      </c>
      <c r="BZ11" s="86">
        <v>41</v>
      </c>
      <c r="CA11" s="86">
        <v>44</v>
      </c>
      <c r="CB11" s="86">
        <v>85</v>
      </c>
      <c r="CC11" s="86">
        <v>9</v>
      </c>
      <c r="CD11" s="86">
        <v>2</v>
      </c>
      <c r="CE11" s="87">
        <v>11</v>
      </c>
      <c r="CF11" s="88">
        <v>136</v>
      </c>
      <c r="CG11" s="86">
        <v>118</v>
      </c>
      <c r="CH11" s="87">
        <v>254</v>
      </c>
      <c r="CI11" s="85">
        <v>27</v>
      </c>
      <c r="CJ11" s="86">
        <v>19</v>
      </c>
      <c r="CK11" s="86">
        <v>46</v>
      </c>
      <c r="CL11" s="86">
        <v>26</v>
      </c>
      <c r="CM11" s="86">
        <v>10</v>
      </c>
      <c r="CN11" s="86">
        <v>36</v>
      </c>
      <c r="CO11" s="86">
        <v>28</v>
      </c>
      <c r="CP11" s="86">
        <v>22</v>
      </c>
      <c r="CQ11" s="86">
        <v>50</v>
      </c>
      <c r="CR11" s="86">
        <v>55</v>
      </c>
      <c r="CS11" s="86">
        <v>64</v>
      </c>
      <c r="CT11" s="86">
        <v>119</v>
      </c>
      <c r="CU11" s="86">
        <v>0</v>
      </c>
      <c r="CV11" s="86">
        <v>3</v>
      </c>
      <c r="CW11" s="87">
        <v>3</v>
      </c>
    </row>
    <row r="12" spans="1:256" s="50" customFormat="1" ht="18" customHeight="1" thickBot="1" x14ac:dyDescent="0.2">
      <c r="A12" s="89"/>
      <c r="B12" s="90" t="s">
        <v>51</v>
      </c>
      <c r="C12" s="91">
        <v>13.963701841258688</v>
      </c>
      <c r="D12" s="92">
        <v>12.144514219431223</v>
      </c>
      <c r="E12" s="93">
        <v>13.011623221322671</v>
      </c>
      <c r="F12" s="91">
        <v>14.338536141839672</v>
      </c>
      <c r="G12" s="92">
        <v>12.472792395646785</v>
      </c>
      <c r="H12" s="93">
        <v>13.361235387501806</v>
      </c>
      <c r="I12" s="94">
        <v>14.952510176390774</v>
      </c>
      <c r="J12" s="92">
        <v>12.430800201308505</v>
      </c>
      <c r="K12" s="92">
        <v>13.644078861470167</v>
      </c>
      <c r="L12" s="92">
        <v>16.396360759493671</v>
      </c>
      <c r="M12" s="92">
        <v>14.541120381406436</v>
      </c>
      <c r="N12" s="92">
        <v>15.399396102113643</v>
      </c>
      <c r="O12" s="92">
        <v>14.0536843904941</v>
      </c>
      <c r="P12" s="92">
        <v>12.23915939026195</v>
      </c>
      <c r="Q12" s="92">
        <v>13.081072505156275</v>
      </c>
      <c r="R12" s="92">
        <v>8.9214380825565911</v>
      </c>
      <c r="S12" s="92">
        <v>7.40979381443299</v>
      </c>
      <c r="T12" s="92">
        <v>8.1532416502946958</v>
      </c>
      <c r="U12" s="92">
        <v>9.5401174168297445</v>
      </c>
      <c r="V12" s="92">
        <v>8.9708561020036424</v>
      </c>
      <c r="W12" s="92">
        <v>9.2452830188679247</v>
      </c>
      <c r="X12" s="92">
        <v>16.042828864495231</v>
      </c>
      <c r="Y12" s="92">
        <v>13.845133477035318</v>
      </c>
      <c r="Z12" s="92">
        <v>14.89903348291336</v>
      </c>
      <c r="AA12" s="92">
        <v>14.55803228285934</v>
      </c>
      <c r="AB12" s="92">
        <v>11.526437406551583</v>
      </c>
      <c r="AC12" s="92">
        <v>12.949069398355215</v>
      </c>
      <c r="AD12" s="92">
        <v>15.595802788558286</v>
      </c>
      <c r="AE12" s="92">
        <v>14.479406497825531</v>
      </c>
      <c r="AF12" s="92">
        <v>15.00507614213198</v>
      </c>
      <c r="AG12" s="92">
        <v>14.425700818655422</v>
      </c>
      <c r="AH12" s="92">
        <v>13.0755502676978</v>
      </c>
      <c r="AI12" s="92">
        <v>13.736564037165239</v>
      </c>
      <c r="AJ12" s="92">
        <v>16.074118710454957</v>
      </c>
      <c r="AK12" s="92">
        <v>13.827851644506648</v>
      </c>
      <c r="AL12" s="92">
        <v>14.909671334252339</v>
      </c>
      <c r="AM12" s="92">
        <v>8.4259259259259256</v>
      </c>
      <c r="AN12" s="92">
        <v>8.2064297800338419</v>
      </c>
      <c r="AO12" s="92">
        <v>8.3112290008841736</v>
      </c>
      <c r="AP12" s="92">
        <v>8.003300330033003</v>
      </c>
      <c r="AQ12" s="92">
        <v>6.9767441860465116</v>
      </c>
      <c r="AR12" s="92">
        <v>7.4740207833733017</v>
      </c>
      <c r="AS12" s="92">
        <v>9.375</v>
      </c>
      <c r="AT12" s="92">
        <v>6.7055393586005829</v>
      </c>
      <c r="AU12" s="92">
        <v>7.9598145285935091</v>
      </c>
      <c r="AV12" s="92">
        <v>7.4654377880184333</v>
      </c>
      <c r="AW12" s="92">
        <v>5.5743243243243246</v>
      </c>
      <c r="AX12" s="92">
        <v>6.4786249449096518</v>
      </c>
      <c r="AY12" s="92">
        <v>12.366085093357821</v>
      </c>
      <c r="AZ12" s="92">
        <v>10.636538991457702</v>
      </c>
      <c r="BA12" s="92">
        <v>11.455916473317865</v>
      </c>
      <c r="BB12" s="92">
        <v>11.76470588235294</v>
      </c>
      <c r="BC12" s="92">
        <v>9.7972972972972965</v>
      </c>
      <c r="BD12" s="93">
        <v>10.727013542409123</v>
      </c>
      <c r="BE12" s="91">
        <v>15.586996264207933</v>
      </c>
      <c r="BF12" s="92">
        <v>13.886769418586905</v>
      </c>
      <c r="BG12" s="93">
        <v>14.719507922295325</v>
      </c>
      <c r="BH12" s="91">
        <v>9.0399208182118116</v>
      </c>
      <c r="BI12" s="92">
        <v>7.4461896451425247</v>
      </c>
      <c r="BJ12" s="93">
        <v>8.1929200803833666</v>
      </c>
      <c r="BK12" s="91">
        <v>16.085489313835772</v>
      </c>
      <c r="BL12" s="92">
        <v>13.95959595959596</v>
      </c>
      <c r="BM12" s="93">
        <v>14.965407131452901</v>
      </c>
      <c r="BN12" s="91">
        <v>6.5687789799072638</v>
      </c>
      <c r="BO12" s="92">
        <v>6.8166776968894771</v>
      </c>
      <c r="BP12" s="93">
        <v>6.7023172905525836</v>
      </c>
      <c r="BQ12" s="94">
        <v>3.4965034965034967</v>
      </c>
      <c r="BR12" s="92">
        <v>1.8072289156626504</v>
      </c>
      <c r="BS12" s="92">
        <v>2.5889967637540456</v>
      </c>
      <c r="BT12" s="92">
        <v>6.6298342541436464</v>
      </c>
      <c r="BU12" s="92">
        <v>5.3627760252365935</v>
      </c>
      <c r="BV12" s="92">
        <v>5.9473237043330505</v>
      </c>
      <c r="BW12" s="92">
        <v>6.8457538994800702</v>
      </c>
      <c r="BX12" s="92">
        <v>9.0507726269315683</v>
      </c>
      <c r="BY12" s="92">
        <v>8.0382013529645846</v>
      </c>
      <c r="BZ12" s="92">
        <v>6.6558441558441555</v>
      </c>
      <c r="CA12" s="92">
        <v>6.1538461538461542</v>
      </c>
      <c r="CB12" s="92">
        <v>6.3861758076634105</v>
      </c>
      <c r="CC12" s="92">
        <v>6.8181818181818175</v>
      </c>
      <c r="CD12" s="92">
        <v>1.3513513513513513</v>
      </c>
      <c r="CE12" s="93">
        <v>3.9285714285714284</v>
      </c>
      <c r="CF12" s="91">
        <v>5.5646481178396074</v>
      </c>
      <c r="CG12" s="92">
        <v>4.0717736369910282</v>
      </c>
      <c r="CH12" s="93">
        <v>4.7547734930737553</v>
      </c>
      <c r="CI12" s="94">
        <v>7.6923076923076925</v>
      </c>
      <c r="CJ12" s="92">
        <v>4.4186046511627906</v>
      </c>
      <c r="CK12" s="92">
        <v>5.8898847631241997</v>
      </c>
      <c r="CL12" s="92">
        <v>6.132075471698113</v>
      </c>
      <c r="CM12" s="92">
        <v>1.996007984031936</v>
      </c>
      <c r="CN12" s="92">
        <v>3.8918918918918917</v>
      </c>
      <c r="CO12" s="92">
        <v>5.353728489483748</v>
      </c>
      <c r="CP12" s="92">
        <v>3.5598705501618122</v>
      </c>
      <c r="CQ12" s="92">
        <v>4.3821209465381248</v>
      </c>
      <c r="CR12" s="92">
        <v>5.572441742654509</v>
      </c>
      <c r="CS12" s="92">
        <v>5.5993000874890644</v>
      </c>
      <c r="CT12" s="92">
        <v>5.5868544600938961</v>
      </c>
      <c r="CU12" s="92">
        <v>0</v>
      </c>
      <c r="CV12" s="92">
        <v>1.4563106796116505</v>
      </c>
      <c r="CW12" s="93">
        <v>0.82191780821917804</v>
      </c>
    </row>
    <row r="13" spans="1:256" s="60" customFormat="1" ht="18" customHeight="1" thickTop="1" x14ac:dyDescent="0.15">
      <c r="A13" s="51" t="s">
        <v>52</v>
      </c>
      <c r="B13" s="52" t="s">
        <v>53</v>
      </c>
      <c r="C13" s="53">
        <v>4995</v>
      </c>
      <c r="D13" s="54">
        <v>4742</v>
      </c>
      <c r="E13" s="55">
        <v>9737</v>
      </c>
      <c r="F13" s="53">
        <v>3892</v>
      </c>
      <c r="G13" s="54">
        <v>3631</v>
      </c>
      <c r="H13" s="55">
        <v>7523</v>
      </c>
      <c r="I13" s="56">
        <v>215</v>
      </c>
      <c r="J13" s="57">
        <v>164</v>
      </c>
      <c r="K13" s="57">
        <v>379</v>
      </c>
      <c r="L13" s="57">
        <v>304</v>
      </c>
      <c r="M13" s="57">
        <v>291</v>
      </c>
      <c r="N13" s="57">
        <v>595</v>
      </c>
      <c r="O13" s="57">
        <v>283</v>
      </c>
      <c r="P13" s="57">
        <v>257</v>
      </c>
      <c r="Q13" s="57">
        <v>540</v>
      </c>
      <c r="R13" s="57">
        <v>89</v>
      </c>
      <c r="S13" s="57">
        <v>73</v>
      </c>
      <c r="T13" s="57">
        <v>162</v>
      </c>
      <c r="U13" s="57">
        <v>70</v>
      </c>
      <c r="V13" s="57">
        <v>78</v>
      </c>
      <c r="W13" s="57">
        <v>148</v>
      </c>
      <c r="X13" s="57">
        <v>664</v>
      </c>
      <c r="Y13" s="57">
        <v>617</v>
      </c>
      <c r="Z13" s="57">
        <v>1281</v>
      </c>
      <c r="AA13" s="57">
        <v>388</v>
      </c>
      <c r="AB13" s="57">
        <v>435</v>
      </c>
      <c r="AC13" s="57">
        <v>823</v>
      </c>
      <c r="AD13" s="57">
        <v>433</v>
      </c>
      <c r="AE13" s="57">
        <v>390</v>
      </c>
      <c r="AF13" s="57">
        <v>823</v>
      </c>
      <c r="AG13" s="57">
        <v>704</v>
      </c>
      <c r="AH13" s="57">
        <v>590</v>
      </c>
      <c r="AI13" s="57">
        <v>1294</v>
      </c>
      <c r="AJ13" s="57">
        <v>346</v>
      </c>
      <c r="AK13" s="57">
        <v>375</v>
      </c>
      <c r="AL13" s="57">
        <v>721</v>
      </c>
      <c r="AM13" s="57">
        <v>65</v>
      </c>
      <c r="AN13" s="57">
        <v>44</v>
      </c>
      <c r="AO13" s="57">
        <v>109</v>
      </c>
      <c r="AP13" s="57">
        <v>47</v>
      </c>
      <c r="AQ13" s="57">
        <v>32</v>
      </c>
      <c r="AR13" s="57">
        <v>79</v>
      </c>
      <c r="AS13" s="57">
        <v>19</v>
      </c>
      <c r="AT13" s="57">
        <v>21</v>
      </c>
      <c r="AU13" s="57">
        <v>40</v>
      </c>
      <c r="AV13" s="57">
        <v>42</v>
      </c>
      <c r="AW13" s="57">
        <v>43</v>
      </c>
      <c r="AX13" s="57">
        <v>85</v>
      </c>
      <c r="AY13" s="57">
        <v>144</v>
      </c>
      <c r="AZ13" s="57">
        <v>150</v>
      </c>
      <c r="BA13" s="57">
        <v>294</v>
      </c>
      <c r="BB13" s="57">
        <v>79</v>
      </c>
      <c r="BC13" s="57">
        <v>71</v>
      </c>
      <c r="BD13" s="58">
        <v>150</v>
      </c>
      <c r="BE13" s="59">
        <v>604</v>
      </c>
      <c r="BF13" s="57">
        <v>599</v>
      </c>
      <c r="BG13" s="58">
        <v>1203</v>
      </c>
      <c r="BH13" s="59">
        <v>131</v>
      </c>
      <c r="BI13" s="57">
        <v>130</v>
      </c>
      <c r="BJ13" s="58">
        <v>261</v>
      </c>
      <c r="BK13" s="59">
        <v>205</v>
      </c>
      <c r="BL13" s="57">
        <v>241</v>
      </c>
      <c r="BM13" s="58">
        <v>446</v>
      </c>
      <c r="BN13" s="59">
        <v>86</v>
      </c>
      <c r="BO13" s="57">
        <v>71</v>
      </c>
      <c r="BP13" s="58">
        <v>157</v>
      </c>
      <c r="BQ13" s="56">
        <v>6</v>
      </c>
      <c r="BR13" s="57">
        <v>4</v>
      </c>
      <c r="BS13" s="57">
        <v>10</v>
      </c>
      <c r="BT13" s="57">
        <v>19</v>
      </c>
      <c r="BU13" s="57">
        <v>21</v>
      </c>
      <c r="BV13" s="57">
        <v>40</v>
      </c>
      <c r="BW13" s="57">
        <v>45</v>
      </c>
      <c r="BX13" s="57">
        <v>32</v>
      </c>
      <c r="BY13" s="57">
        <v>77</v>
      </c>
      <c r="BZ13" s="57">
        <v>15</v>
      </c>
      <c r="CA13" s="57">
        <v>12</v>
      </c>
      <c r="CB13" s="57">
        <v>27</v>
      </c>
      <c r="CC13" s="57">
        <v>1</v>
      </c>
      <c r="CD13" s="57">
        <v>2</v>
      </c>
      <c r="CE13" s="58">
        <v>3</v>
      </c>
      <c r="CF13" s="59">
        <v>77</v>
      </c>
      <c r="CG13" s="57">
        <v>70</v>
      </c>
      <c r="CH13" s="58">
        <v>147</v>
      </c>
      <c r="CI13" s="56">
        <v>12</v>
      </c>
      <c r="CJ13" s="57">
        <v>13</v>
      </c>
      <c r="CK13" s="57">
        <v>25</v>
      </c>
      <c r="CL13" s="57">
        <v>8</v>
      </c>
      <c r="CM13" s="57">
        <v>9</v>
      </c>
      <c r="CN13" s="57">
        <v>17</v>
      </c>
      <c r="CO13" s="57">
        <v>16</v>
      </c>
      <c r="CP13" s="57">
        <v>13</v>
      </c>
      <c r="CQ13" s="57">
        <v>29</v>
      </c>
      <c r="CR13" s="57">
        <v>38</v>
      </c>
      <c r="CS13" s="57">
        <v>32</v>
      </c>
      <c r="CT13" s="57">
        <v>70</v>
      </c>
      <c r="CU13" s="57">
        <v>3</v>
      </c>
      <c r="CV13" s="57">
        <v>3</v>
      </c>
      <c r="CW13" s="58">
        <v>6</v>
      </c>
    </row>
    <row r="14" spans="1:256" s="60" customFormat="1" ht="18" customHeight="1" x14ac:dyDescent="0.15">
      <c r="A14" s="61"/>
      <c r="B14" s="62" t="s">
        <v>54</v>
      </c>
      <c r="C14" s="63">
        <v>4511</v>
      </c>
      <c r="D14" s="64">
        <v>4523</v>
      </c>
      <c r="E14" s="65">
        <v>9034</v>
      </c>
      <c r="F14" s="63">
        <v>3504</v>
      </c>
      <c r="G14" s="64">
        <v>3452</v>
      </c>
      <c r="H14" s="65">
        <v>6956</v>
      </c>
      <c r="I14" s="66">
        <v>265</v>
      </c>
      <c r="J14" s="67">
        <v>164</v>
      </c>
      <c r="K14" s="67">
        <v>429</v>
      </c>
      <c r="L14" s="67">
        <v>225</v>
      </c>
      <c r="M14" s="67">
        <v>196</v>
      </c>
      <c r="N14" s="67">
        <v>421</v>
      </c>
      <c r="O14" s="67">
        <v>259</v>
      </c>
      <c r="P14" s="67">
        <v>281</v>
      </c>
      <c r="Q14" s="67">
        <v>540</v>
      </c>
      <c r="R14" s="67">
        <v>103</v>
      </c>
      <c r="S14" s="67">
        <v>65</v>
      </c>
      <c r="T14" s="67">
        <v>168</v>
      </c>
      <c r="U14" s="67">
        <v>89</v>
      </c>
      <c r="V14" s="67">
        <v>68</v>
      </c>
      <c r="W14" s="67">
        <v>157</v>
      </c>
      <c r="X14" s="67">
        <v>544</v>
      </c>
      <c r="Y14" s="67">
        <v>550</v>
      </c>
      <c r="Z14" s="67">
        <v>1094</v>
      </c>
      <c r="AA14" s="67">
        <v>273</v>
      </c>
      <c r="AB14" s="67">
        <v>404</v>
      </c>
      <c r="AC14" s="67">
        <v>677</v>
      </c>
      <c r="AD14" s="67">
        <v>355</v>
      </c>
      <c r="AE14" s="67">
        <v>369</v>
      </c>
      <c r="AF14" s="67">
        <v>724</v>
      </c>
      <c r="AG14" s="67">
        <v>706</v>
      </c>
      <c r="AH14" s="67">
        <v>668</v>
      </c>
      <c r="AI14" s="67">
        <v>1374</v>
      </c>
      <c r="AJ14" s="67">
        <v>342</v>
      </c>
      <c r="AK14" s="67">
        <v>343</v>
      </c>
      <c r="AL14" s="67">
        <v>685</v>
      </c>
      <c r="AM14" s="67">
        <v>57</v>
      </c>
      <c r="AN14" s="67">
        <v>52</v>
      </c>
      <c r="AO14" s="67">
        <v>109</v>
      </c>
      <c r="AP14" s="67">
        <v>46</v>
      </c>
      <c r="AQ14" s="67">
        <v>47</v>
      </c>
      <c r="AR14" s="67">
        <v>93</v>
      </c>
      <c r="AS14" s="67">
        <v>26</v>
      </c>
      <c r="AT14" s="67">
        <v>16</v>
      </c>
      <c r="AU14" s="67">
        <v>42</v>
      </c>
      <c r="AV14" s="67">
        <v>35</v>
      </c>
      <c r="AW14" s="67">
        <v>36</v>
      </c>
      <c r="AX14" s="67">
        <v>71</v>
      </c>
      <c r="AY14" s="67">
        <v>120</v>
      </c>
      <c r="AZ14" s="67">
        <v>140</v>
      </c>
      <c r="BA14" s="67">
        <v>260</v>
      </c>
      <c r="BB14" s="67">
        <v>59</v>
      </c>
      <c r="BC14" s="67">
        <v>53</v>
      </c>
      <c r="BD14" s="68">
        <v>112</v>
      </c>
      <c r="BE14" s="69">
        <v>577</v>
      </c>
      <c r="BF14" s="67">
        <v>564</v>
      </c>
      <c r="BG14" s="68">
        <v>1141</v>
      </c>
      <c r="BH14" s="69">
        <v>103</v>
      </c>
      <c r="BI14" s="67">
        <v>167</v>
      </c>
      <c r="BJ14" s="68">
        <v>270</v>
      </c>
      <c r="BK14" s="69">
        <v>198</v>
      </c>
      <c r="BL14" s="67">
        <v>205</v>
      </c>
      <c r="BM14" s="68">
        <v>403</v>
      </c>
      <c r="BN14" s="69">
        <v>68</v>
      </c>
      <c r="BO14" s="67">
        <v>77</v>
      </c>
      <c r="BP14" s="68">
        <v>145</v>
      </c>
      <c r="BQ14" s="66">
        <v>3</v>
      </c>
      <c r="BR14" s="67">
        <v>4</v>
      </c>
      <c r="BS14" s="67">
        <v>7</v>
      </c>
      <c r="BT14" s="67">
        <v>11</v>
      </c>
      <c r="BU14" s="67">
        <v>15</v>
      </c>
      <c r="BV14" s="67">
        <v>26</v>
      </c>
      <c r="BW14" s="67">
        <v>37</v>
      </c>
      <c r="BX14" s="67">
        <v>43</v>
      </c>
      <c r="BY14" s="67">
        <v>80</v>
      </c>
      <c r="BZ14" s="67">
        <v>14</v>
      </c>
      <c r="CA14" s="67">
        <v>12</v>
      </c>
      <c r="CB14" s="67">
        <v>26</v>
      </c>
      <c r="CC14" s="67">
        <v>3</v>
      </c>
      <c r="CD14" s="67">
        <v>3</v>
      </c>
      <c r="CE14" s="68">
        <v>6</v>
      </c>
      <c r="CF14" s="69">
        <v>61</v>
      </c>
      <c r="CG14" s="67">
        <v>58</v>
      </c>
      <c r="CH14" s="68">
        <v>119</v>
      </c>
      <c r="CI14" s="66">
        <v>5</v>
      </c>
      <c r="CJ14" s="67">
        <v>10</v>
      </c>
      <c r="CK14" s="67">
        <v>15</v>
      </c>
      <c r="CL14" s="67">
        <v>8</v>
      </c>
      <c r="CM14" s="67">
        <v>9</v>
      </c>
      <c r="CN14" s="67">
        <v>17</v>
      </c>
      <c r="CO14" s="67">
        <v>12</v>
      </c>
      <c r="CP14" s="67">
        <v>13</v>
      </c>
      <c r="CQ14" s="67">
        <v>25</v>
      </c>
      <c r="CR14" s="67">
        <v>32</v>
      </c>
      <c r="CS14" s="67">
        <v>22</v>
      </c>
      <c r="CT14" s="67">
        <v>54</v>
      </c>
      <c r="CU14" s="67">
        <v>4</v>
      </c>
      <c r="CV14" s="67">
        <v>4</v>
      </c>
      <c r="CW14" s="68">
        <v>8</v>
      </c>
    </row>
    <row r="15" spans="1:256" s="60" customFormat="1" ht="18" customHeight="1" x14ac:dyDescent="0.15">
      <c r="A15" s="61"/>
      <c r="B15" s="62" t="s">
        <v>55</v>
      </c>
      <c r="C15" s="63">
        <v>4233</v>
      </c>
      <c r="D15" s="64">
        <v>4119</v>
      </c>
      <c r="E15" s="65">
        <v>8352</v>
      </c>
      <c r="F15" s="63">
        <v>3101</v>
      </c>
      <c r="G15" s="64">
        <v>3126</v>
      </c>
      <c r="H15" s="65">
        <v>6227</v>
      </c>
      <c r="I15" s="66">
        <v>193</v>
      </c>
      <c r="J15" s="67">
        <v>138</v>
      </c>
      <c r="K15" s="67">
        <v>331</v>
      </c>
      <c r="L15" s="67">
        <v>163</v>
      </c>
      <c r="M15" s="67">
        <v>159</v>
      </c>
      <c r="N15" s="67">
        <v>322</v>
      </c>
      <c r="O15" s="67">
        <v>278</v>
      </c>
      <c r="P15" s="67">
        <v>302</v>
      </c>
      <c r="Q15" s="67">
        <v>580</v>
      </c>
      <c r="R15" s="67">
        <v>50</v>
      </c>
      <c r="S15" s="67">
        <v>34</v>
      </c>
      <c r="T15" s="67">
        <v>84</v>
      </c>
      <c r="U15" s="67">
        <v>71</v>
      </c>
      <c r="V15" s="67">
        <v>63</v>
      </c>
      <c r="W15" s="67">
        <v>134</v>
      </c>
      <c r="X15" s="67">
        <v>540</v>
      </c>
      <c r="Y15" s="67">
        <v>564</v>
      </c>
      <c r="Z15" s="67">
        <v>1104</v>
      </c>
      <c r="AA15" s="67">
        <v>274</v>
      </c>
      <c r="AB15" s="67">
        <v>269</v>
      </c>
      <c r="AC15" s="67">
        <v>543</v>
      </c>
      <c r="AD15" s="67">
        <v>356</v>
      </c>
      <c r="AE15" s="67">
        <v>405</v>
      </c>
      <c r="AF15" s="67">
        <v>761</v>
      </c>
      <c r="AG15" s="67">
        <v>498</v>
      </c>
      <c r="AH15" s="67">
        <v>484</v>
      </c>
      <c r="AI15" s="67">
        <v>982</v>
      </c>
      <c r="AJ15" s="67">
        <v>391</v>
      </c>
      <c r="AK15" s="67">
        <v>414</v>
      </c>
      <c r="AL15" s="67">
        <v>805</v>
      </c>
      <c r="AM15" s="67">
        <v>48</v>
      </c>
      <c r="AN15" s="67">
        <v>44</v>
      </c>
      <c r="AO15" s="67">
        <v>92</v>
      </c>
      <c r="AP15" s="67">
        <v>26</v>
      </c>
      <c r="AQ15" s="67">
        <v>19</v>
      </c>
      <c r="AR15" s="67">
        <v>45</v>
      </c>
      <c r="AS15" s="67">
        <v>12</v>
      </c>
      <c r="AT15" s="67">
        <v>16</v>
      </c>
      <c r="AU15" s="67">
        <v>28</v>
      </c>
      <c r="AV15" s="67">
        <v>38</v>
      </c>
      <c r="AW15" s="67">
        <v>31</v>
      </c>
      <c r="AX15" s="67">
        <v>69</v>
      </c>
      <c r="AY15" s="67">
        <v>123</v>
      </c>
      <c r="AZ15" s="67">
        <v>142</v>
      </c>
      <c r="BA15" s="67">
        <v>265</v>
      </c>
      <c r="BB15" s="67">
        <v>40</v>
      </c>
      <c r="BC15" s="67">
        <v>42</v>
      </c>
      <c r="BD15" s="68">
        <v>82</v>
      </c>
      <c r="BE15" s="69">
        <v>733</v>
      </c>
      <c r="BF15" s="67">
        <v>636</v>
      </c>
      <c r="BG15" s="68">
        <v>1369</v>
      </c>
      <c r="BH15" s="69">
        <v>85</v>
      </c>
      <c r="BI15" s="67">
        <v>92</v>
      </c>
      <c r="BJ15" s="68">
        <v>177</v>
      </c>
      <c r="BK15" s="69">
        <v>191</v>
      </c>
      <c r="BL15" s="67">
        <v>175</v>
      </c>
      <c r="BM15" s="68">
        <v>366</v>
      </c>
      <c r="BN15" s="69">
        <v>73</v>
      </c>
      <c r="BO15" s="67">
        <v>54</v>
      </c>
      <c r="BP15" s="68">
        <v>127</v>
      </c>
      <c r="BQ15" s="66">
        <v>2</v>
      </c>
      <c r="BR15" s="67">
        <v>0</v>
      </c>
      <c r="BS15" s="67">
        <v>2</v>
      </c>
      <c r="BT15" s="67">
        <v>13</v>
      </c>
      <c r="BU15" s="67">
        <v>7</v>
      </c>
      <c r="BV15" s="67">
        <v>20</v>
      </c>
      <c r="BW15" s="67">
        <v>33</v>
      </c>
      <c r="BX15" s="67">
        <v>35</v>
      </c>
      <c r="BY15" s="67">
        <v>68</v>
      </c>
      <c r="BZ15" s="67">
        <v>17</v>
      </c>
      <c r="CA15" s="67">
        <v>10</v>
      </c>
      <c r="CB15" s="67">
        <v>27</v>
      </c>
      <c r="CC15" s="67">
        <v>8</v>
      </c>
      <c r="CD15" s="67">
        <v>2</v>
      </c>
      <c r="CE15" s="68">
        <v>10</v>
      </c>
      <c r="CF15" s="69">
        <v>50</v>
      </c>
      <c r="CG15" s="67">
        <v>36</v>
      </c>
      <c r="CH15" s="68">
        <v>86</v>
      </c>
      <c r="CI15" s="66">
        <v>6</v>
      </c>
      <c r="CJ15" s="67">
        <v>4</v>
      </c>
      <c r="CK15" s="67">
        <v>10</v>
      </c>
      <c r="CL15" s="67">
        <v>6</v>
      </c>
      <c r="CM15" s="67">
        <v>5</v>
      </c>
      <c r="CN15" s="67">
        <v>11</v>
      </c>
      <c r="CO15" s="67">
        <v>13</v>
      </c>
      <c r="CP15" s="67">
        <v>8</v>
      </c>
      <c r="CQ15" s="67">
        <v>21</v>
      </c>
      <c r="CR15" s="67">
        <v>21</v>
      </c>
      <c r="CS15" s="67">
        <v>17</v>
      </c>
      <c r="CT15" s="67">
        <v>38</v>
      </c>
      <c r="CU15" s="67">
        <v>4</v>
      </c>
      <c r="CV15" s="67">
        <v>2</v>
      </c>
      <c r="CW15" s="68">
        <v>6</v>
      </c>
    </row>
    <row r="16" spans="1:256" s="60" customFormat="1" ht="18" customHeight="1" x14ac:dyDescent="0.15">
      <c r="A16" s="61"/>
      <c r="B16" s="62" t="s">
        <v>56</v>
      </c>
      <c r="C16" s="63">
        <v>4805</v>
      </c>
      <c r="D16" s="64">
        <v>4725</v>
      </c>
      <c r="E16" s="65">
        <v>9530</v>
      </c>
      <c r="F16" s="63">
        <v>3530</v>
      </c>
      <c r="G16" s="64">
        <v>3559</v>
      </c>
      <c r="H16" s="65">
        <v>7089</v>
      </c>
      <c r="I16" s="66">
        <v>169</v>
      </c>
      <c r="J16" s="67">
        <v>157</v>
      </c>
      <c r="K16" s="67">
        <v>326</v>
      </c>
      <c r="L16" s="67">
        <v>212</v>
      </c>
      <c r="M16" s="67">
        <v>224</v>
      </c>
      <c r="N16" s="67">
        <v>436</v>
      </c>
      <c r="O16" s="67">
        <v>335</v>
      </c>
      <c r="P16" s="67">
        <v>355</v>
      </c>
      <c r="Q16" s="67">
        <v>690</v>
      </c>
      <c r="R16" s="67">
        <v>41</v>
      </c>
      <c r="S16" s="67">
        <v>53</v>
      </c>
      <c r="T16" s="67">
        <v>94</v>
      </c>
      <c r="U16" s="67">
        <v>120</v>
      </c>
      <c r="V16" s="67">
        <v>80</v>
      </c>
      <c r="W16" s="67">
        <v>200</v>
      </c>
      <c r="X16" s="67">
        <v>620</v>
      </c>
      <c r="Y16" s="67">
        <v>631</v>
      </c>
      <c r="Z16" s="67">
        <v>1251</v>
      </c>
      <c r="AA16" s="67">
        <v>286</v>
      </c>
      <c r="AB16" s="67">
        <v>299</v>
      </c>
      <c r="AC16" s="67">
        <v>585</v>
      </c>
      <c r="AD16" s="67">
        <v>405</v>
      </c>
      <c r="AE16" s="67">
        <v>457</v>
      </c>
      <c r="AF16" s="67">
        <v>862</v>
      </c>
      <c r="AG16" s="67">
        <v>516</v>
      </c>
      <c r="AH16" s="67">
        <v>495</v>
      </c>
      <c r="AI16" s="67">
        <v>1011</v>
      </c>
      <c r="AJ16" s="67">
        <v>420</v>
      </c>
      <c r="AK16" s="67">
        <v>432</v>
      </c>
      <c r="AL16" s="67">
        <v>852</v>
      </c>
      <c r="AM16" s="67">
        <v>59</v>
      </c>
      <c r="AN16" s="67">
        <v>46</v>
      </c>
      <c r="AO16" s="67">
        <v>105</v>
      </c>
      <c r="AP16" s="67">
        <v>39</v>
      </c>
      <c r="AQ16" s="67">
        <v>37</v>
      </c>
      <c r="AR16" s="67">
        <v>76</v>
      </c>
      <c r="AS16" s="67">
        <v>18</v>
      </c>
      <c r="AT16" s="67">
        <v>16</v>
      </c>
      <c r="AU16" s="67">
        <v>34</v>
      </c>
      <c r="AV16" s="67">
        <v>41</v>
      </c>
      <c r="AW16" s="67">
        <v>33</v>
      </c>
      <c r="AX16" s="67">
        <v>74</v>
      </c>
      <c r="AY16" s="67">
        <v>200</v>
      </c>
      <c r="AZ16" s="67">
        <v>187</v>
      </c>
      <c r="BA16" s="67">
        <v>387</v>
      </c>
      <c r="BB16" s="67">
        <v>49</v>
      </c>
      <c r="BC16" s="67">
        <v>57</v>
      </c>
      <c r="BD16" s="68">
        <v>106</v>
      </c>
      <c r="BE16" s="69">
        <v>828</v>
      </c>
      <c r="BF16" s="67">
        <v>721</v>
      </c>
      <c r="BG16" s="68">
        <v>1549</v>
      </c>
      <c r="BH16" s="69">
        <v>89</v>
      </c>
      <c r="BI16" s="67">
        <v>97</v>
      </c>
      <c r="BJ16" s="68">
        <v>186</v>
      </c>
      <c r="BK16" s="69">
        <v>219</v>
      </c>
      <c r="BL16" s="67">
        <v>220</v>
      </c>
      <c r="BM16" s="68">
        <v>439</v>
      </c>
      <c r="BN16" s="69">
        <v>79</v>
      </c>
      <c r="BO16" s="67">
        <v>75</v>
      </c>
      <c r="BP16" s="68">
        <v>154</v>
      </c>
      <c r="BQ16" s="66">
        <v>4</v>
      </c>
      <c r="BR16" s="67">
        <v>2</v>
      </c>
      <c r="BS16" s="67">
        <v>6</v>
      </c>
      <c r="BT16" s="67">
        <v>20</v>
      </c>
      <c r="BU16" s="67">
        <v>11</v>
      </c>
      <c r="BV16" s="67">
        <v>31</v>
      </c>
      <c r="BW16" s="67">
        <v>36</v>
      </c>
      <c r="BX16" s="67">
        <v>47</v>
      </c>
      <c r="BY16" s="67">
        <v>83</v>
      </c>
      <c r="BZ16" s="67">
        <v>16</v>
      </c>
      <c r="CA16" s="67">
        <v>15</v>
      </c>
      <c r="CB16" s="67">
        <v>31</v>
      </c>
      <c r="CC16" s="67">
        <v>3</v>
      </c>
      <c r="CD16" s="67">
        <v>0</v>
      </c>
      <c r="CE16" s="68">
        <v>3</v>
      </c>
      <c r="CF16" s="69">
        <v>60</v>
      </c>
      <c r="CG16" s="67">
        <v>53</v>
      </c>
      <c r="CH16" s="68">
        <v>113</v>
      </c>
      <c r="CI16" s="66">
        <v>7</v>
      </c>
      <c r="CJ16" s="67">
        <v>14</v>
      </c>
      <c r="CK16" s="67">
        <v>21</v>
      </c>
      <c r="CL16" s="67">
        <v>13</v>
      </c>
      <c r="CM16" s="67">
        <v>11</v>
      </c>
      <c r="CN16" s="67">
        <v>24</v>
      </c>
      <c r="CO16" s="67">
        <v>17</v>
      </c>
      <c r="CP16" s="67">
        <v>10</v>
      </c>
      <c r="CQ16" s="67">
        <v>27</v>
      </c>
      <c r="CR16" s="67">
        <v>19</v>
      </c>
      <c r="CS16" s="67">
        <v>17</v>
      </c>
      <c r="CT16" s="67">
        <v>36</v>
      </c>
      <c r="CU16" s="67">
        <v>4</v>
      </c>
      <c r="CV16" s="67">
        <v>1</v>
      </c>
      <c r="CW16" s="68">
        <v>5</v>
      </c>
    </row>
    <row r="17" spans="1:101" s="60" customFormat="1" ht="18" customHeight="1" x14ac:dyDescent="0.15">
      <c r="A17" s="61"/>
      <c r="B17" s="62" t="s">
        <v>57</v>
      </c>
      <c r="C17" s="63">
        <v>5512</v>
      </c>
      <c r="D17" s="64">
        <v>5600</v>
      </c>
      <c r="E17" s="65">
        <v>11112</v>
      </c>
      <c r="F17" s="63">
        <v>4021</v>
      </c>
      <c r="G17" s="64">
        <v>4152</v>
      </c>
      <c r="H17" s="65">
        <v>8173</v>
      </c>
      <c r="I17" s="66">
        <v>199</v>
      </c>
      <c r="J17" s="67">
        <v>241</v>
      </c>
      <c r="K17" s="67">
        <v>440</v>
      </c>
      <c r="L17" s="67">
        <v>272</v>
      </c>
      <c r="M17" s="67">
        <v>309</v>
      </c>
      <c r="N17" s="67">
        <v>581</v>
      </c>
      <c r="O17" s="67">
        <v>370</v>
      </c>
      <c r="P17" s="67">
        <v>402</v>
      </c>
      <c r="Q17" s="67">
        <v>772</v>
      </c>
      <c r="R17" s="67">
        <v>70</v>
      </c>
      <c r="S17" s="67">
        <v>55</v>
      </c>
      <c r="T17" s="67">
        <v>125</v>
      </c>
      <c r="U17" s="67">
        <v>118</v>
      </c>
      <c r="V17" s="67">
        <v>97</v>
      </c>
      <c r="W17" s="67">
        <v>215</v>
      </c>
      <c r="X17" s="67">
        <v>698</v>
      </c>
      <c r="Y17" s="67">
        <v>742</v>
      </c>
      <c r="Z17" s="67">
        <v>1440</v>
      </c>
      <c r="AA17" s="67">
        <v>327</v>
      </c>
      <c r="AB17" s="67">
        <v>362</v>
      </c>
      <c r="AC17" s="67">
        <v>689</v>
      </c>
      <c r="AD17" s="67">
        <v>436</v>
      </c>
      <c r="AE17" s="67">
        <v>496</v>
      </c>
      <c r="AF17" s="67">
        <v>932</v>
      </c>
      <c r="AG17" s="67">
        <v>589</v>
      </c>
      <c r="AH17" s="67">
        <v>530</v>
      </c>
      <c r="AI17" s="67">
        <v>1119</v>
      </c>
      <c r="AJ17" s="67">
        <v>494</v>
      </c>
      <c r="AK17" s="67">
        <v>506</v>
      </c>
      <c r="AL17" s="67">
        <v>1000</v>
      </c>
      <c r="AM17" s="67">
        <v>52</v>
      </c>
      <c r="AN17" s="67">
        <v>44</v>
      </c>
      <c r="AO17" s="67">
        <v>96</v>
      </c>
      <c r="AP17" s="67">
        <v>68</v>
      </c>
      <c r="AQ17" s="67">
        <v>59</v>
      </c>
      <c r="AR17" s="67">
        <v>127</v>
      </c>
      <c r="AS17" s="67">
        <v>29</v>
      </c>
      <c r="AT17" s="67">
        <v>26</v>
      </c>
      <c r="AU17" s="67">
        <v>55</v>
      </c>
      <c r="AV17" s="67">
        <v>43</v>
      </c>
      <c r="AW17" s="67">
        <v>43</v>
      </c>
      <c r="AX17" s="67">
        <v>86</v>
      </c>
      <c r="AY17" s="67">
        <v>187</v>
      </c>
      <c r="AZ17" s="67">
        <v>172</v>
      </c>
      <c r="BA17" s="67">
        <v>359</v>
      </c>
      <c r="BB17" s="67">
        <v>69</v>
      </c>
      <c r="BC17" s="67">
        <v>68</v>
      </c>
      <c r="BD17" s="68">
        <v>137</v>
      </c>
      <c r="BE17" s="69">
        <v>914</v>
      </c>
      <c r="BF17" s="67">
        <v>887</v>
      </c>
      <c r="BG17" s="68">
        <v>1801</v>
      </c>
      <c r="BH17" s="69">
        <v>131</v>
      </c>
      <c r="BI17" s="67">
        <v>126</v>
      </c>
      <c r="BJ17" s="68">
        <v>257</v>
      </c>
      <c r="BK17" s="69">
        <v>272</v>
      </c>
      <c r="BL17" s="67">
        <v>291</v>
      </c>
      <c r="BM17" s="68">
        <v>563</v>
      </c>
      <c r="BN17" s="69">
        <v>79</v>
      </c>
      <c r="BO17" s="67">
        <v>79</v>
      </c>
      <c r="BP17" s="68">
        <v>158</v>
      </c>
      <c r="BQ17" s="66">
        <v>4</v>
      </c>
      <c r="BR17" s="67">
        <v>3</v>
      </c>
      <c r="BS17" s="67">
        <v>7</v>
      </c>
      <c r="BT17" s="67">
        <v>13</v>
      </c>
      <c r="BU17" s="67">
        <v>19</v>
      </c>
      <c r="BV17" s="67">
        <v>32</v>
      </c>
      <c r="BW17" s="67">
        <v>49</v>
      </c>
      <c r="BX17" s="67">
        <v>31</v>
      </c>
      <c r="BY17" s="67">
        <v>80</v>
      </c>
      <c r="BZ17" s="67">
        <v>12</v>
      </c>
      <c r="CA17" s="67">
        <v>24</v>
      </c>
      <c r="CB17" s="67">
        <v>36</v>
      </c>
      <c r="CC17" s="67">
        <v>1</v>
      </c>
      <c r="CD17" s="67">
        <v>2</v>
      </c>
      <c r="CE17" s="68">
        <v>3</v>
      </c>
      <c r="CF17" s="69">
        <v>95</v>
      </c>
      <c r="CG17" s="67">
        <v>65</v>
      </c>
      <c r="CH17" s="68">
        <v>160</v>
      </c>
      <c r="CI17" s="66">
        <v>11</v>
      </c>
      <c r="CJ17" s="67">
        <v>7</v>
      </c>
      <c r="CK17" s="67">
        <v>18</v>
      </c>
      <c r="CL17" s="67">
        <v>12</v>
      </c>
      <c r="CM17" s="67">
        <v>8</v>
      </c>
      <c r="CN17" s="67">
        <v>20</v>
      </c>
      <c r="CO17" s="67">
        <v>24</v>
      </c>
      <c r="CP17" s="67">
        <v>12</v>
      </c>
      <c r="CQ17" s="67">
        <v>36</v>
      </c>
      <c r="CR17" s="67">
        <v>47</v>
      </c>
      <c r="CS17" s="67">
        <v>37</v>
      </c>
      <c r="CT17" s="67">
        <v>84</v>
      </c>
      <c r="CU17" s="67">
        <v>1</v>
      </c>
      <c r="CV17" s="67">
        <v>1</v>
      </c>
      <c r="CW17" s="68">
        <v>2</v>
      </c>
    </row>
    <row r="18" spans="1:101" s="60" customFormat="1" ht="18" customHeight="1" x14ac:dyDescent="0.15">
      <c r="A18" s="61"/>
      <c r="B18" s="62" t="s">
        <v>58</v>
      </c>
      <c r="C18" s="63">
        <v>6440</v>
      </c>
      <c r="D18" s="64">
        <v>6364</v>
      </c>
      <c r="E18" s="65">
        <v>12804</v>
      </c>
      <c r="F18" s="63">
        <v>4761</v>
      </c>
      <c r="G18" s="64">
        <v>4727</v>
      </c>
      <c r="H18" s="65">
        <v>9488</v>
      </c>
      <c r="I18" s="66">
        <v>245</v>
      </c>
      <c r="J18" s="67">
        <v>262</v>
      </c>
      <c r="K18" s="67">
        <v>507</v>
      </c>
      <c r="L18" s="67">
        <v>399</v>
      </c>
      <c r="M18" s="67">
        <v>454</v>
      </c>
      <c r="N18" s="67">
        <v>853</v>
      </c>
      <c r="O18" s="67">
        <v>454</v>
      </c>
      <c r="P18" s="67">
        <v>450</v>
      </c>
      <c r="Q18" s="67">
        <v>904</v>
      </c>
      <c r="R18" s="67">
        <v>103</v>
      </c>
      <c r="S18" s="67">
        <v>69</v>
      </c>
      <c r="T18" s="67">
        <v>172</v>
      </c>
      <c r="U18" s="67">
        <v>123</v>
      </c>
      <c r="V18" s="67">
        <v>124</v>
      </c>
      <c r="W18" s="67">
        <v>247</v>
      </c>
      <c r="X18" s="67">
        <v>828</v>
      </c>
      <c r="Y18" s="67">
        <v>780</v>
      </c>
      <c r="Z18" s="67">
        <v>1608</v>
      </c>
      <c r="AA18" s="67">
        <v>489</v>
      </c>
      <c r="AB18" s="67">
        <v>500</v>
      </c>
      <c r="AC18" s="67">
        <v>989</v>
      </c>
      <c r="AD18" s="67">
        <v>531</v>
      </c>
      <c r="AE18" s="67">
        <v>541</v>
      </c>
      <c r="AF18" s="67">
        <v>1072</v>
      </c>
      <c r="AG18" s="67">
        <v>522</v>
      </c>
      <c r="AH18" s="67">
        <v>502</v>
      </c>
      <c r="AI18" s="67">
        <v>1024</v>
      </c>
      <c r="AJ18" s="67">
        <v>546</v>
      </c>
      <c r="AK18" s="67">
        <v>559</v>
      </c>
      <c r="AL18" s="67">
        <v>1105</v>
      </c>
      <c r="AM18" s="67">
        <v>61</v>
      </c>
      <c r="AN18" s="67">
        <v>56</v>
      </c>
      <c r="AO18" s="67">
        <v>117</v>
      </c>
      <c r="AP18" s="67">
        <v>66</v>
      </c>
      <c r="AQ18" s="67">
        <v>54</v>
      </c>
      <c r="AR18" s="67">
        <v>120</v>
      </c>
      <c r="AS18" s="67">
        <v>39</v>
      </c>
      <c r="AT18" s="67">
        <v>37</v>
      </c>
      <c r="AU18" s="67">
        <v>76</v>
      </c>
      <c r="AV18" s="67">
        <v>53</v>
      </c>
      <c r="AW18" s="67">
        <v>47</v>
      </c>
      <c r="AX18" s="67">
        <v>100</v>
      </c>
      <c r="AY18" s="67">
        <v>203</v>
      </c>
      <c r="AZ18" s="67">
        <v>201</v>
      </c>
      <c r="BA18" s="67">
        <v>404</v>
      </c>
      <c r="BB18" s="67">
        <v>99</v>
      </c>
      <c r="BC18" s="67">
        <v>91</v>
      </c>
      <c r="BD18" s="68">
        <v>190</v>
      </c>
      <c r="BE18" s="69">
        <v>942</v>
      </c>
      <c r="BF18" s="67">
        <v>963</v>
      </c>
      <c r="BG18" s="68">
        <v>1905</v>
      </c>
      <c r="BH18" s="69">
        <v>188</v>
      </c>
      <c r="BI18" s="67">
        <v>159</v>
      </c>
      <c r="BJ18" s="68">
        <v>347</v>
      </c>
      <c r="BK18" s="69">
        <v>333</v>
      </c>
      <c r="BL18" s="67">
        <v>316</v>
      </c>
      <c r="BM18" s="68">
        <v>649</v>
      </c>
      <c r="BN18" s="69">
        <v>116</v>
      </c>
      <c r="BO18" s="67">
        <v>119</v>
      </c>
      <c r="BP18" s="68">
        <v>235</v>
      </c>
      <c r="BQ18" s="66">
        <v>4</v>
      </c>
      <c r="BR18" s="67">
        <v>5</v>
      </c>
      <c r="BS18" s="67">
        <v>9</v>
      </c>
      <c r="BT18" s="67">
        <v>26</v>
      </c>
      <c r="BU18" s="67">
        <v>24</v>
      </c>
      <c r="BV18" s="67">
        <v>50</v>
      </c>
      <c r="BW18" s="67">
        <v>48</v>
      </c>
      <c r="BX18" s="67">
        <v>66</v>
      </c>
      <c r="BY18" s="67">
        <v>114</v>
      </c>
      <c r="BZ18" s="67">
        <v>34</v>
      </c>
      <c r="CA18" s="67">
        <v>21</v>
      </c>
      <c r="CB18" s="67">
        <v>55</v>
      </c>
      <c r="CC18" s="67">
        <v>4</v>
      </c>
      <c r="CD18" s="67">
        <v>3</v>
      </c>
      <c r="CE18" s="68">
        <v>7</v>
      </c>
      <c r="CF18" s="69">
        <v>100</v>
      </c>
      <c r="CG18" s="67">
        <v>80</v>
      </c>
      <c r="CH18" s="68">
        <v>180</v>
      </c>
      <c r="CI18" s="66">
        <v>17</v>
      </c>
      <c r="CJ18" s="67">
        <v>18</v>
      </c>
      <c r="CK18" s="67">
        <v>35</v>
      </c>
      <c r="CL18" s="67">
        <v>17</v>
      </c>
      <c r="CM18" s="67">
        <v>12</v>
      </c>
      <c r="CN18" s="67">
        <v>29</v>
      </c>
      <c r="CO18" s="67">
        <v>13</v>
      </c>
      <c r="CP18" s="67">
        <v>11</v>
      </c>
      <c r="CQ18" s="67">
        <v>24</v>
      </c>
      <c r="CR18" s="67">
        <v>51</v>
      </c>
      <c r="CS18" s="67">
        <v>37</v>
      </c>
      <c r="CT18" s="67">
        <v>88</v>
      </c>
      <c r="CU18" s="67">
        <v>2</v>
      </c>
      <c r="CV18" s="67">
        <v>2</v>
      </c>
      <c r="CW18" s="68">
        <v>4</v>
      </c>
    </row>
    <row r="19" spans="1:101" s="60" customFormat="1" ht="18" customHeight="1" x14ac:dyDescent="0.15">
      <c r="A19" s="61"/>
      <c r="B19" s="62" t="s">
        <v>59</v>
      </c>
      <c r="C19" s="63">
        <v>7173</v>
      </c>
      <c r="D19" s="64">
        <v>7188</v>
      </c>
      <c r="E19" s="65">
        <v>14361</v>
      </c>
      <c r="F19" s="63">
        <v>5240</v>
      </c>
      <c r="G19" s="64">
        <v>5361</v>
      </c>
      <c r="H19" s="65">
        <v>10601</v>
      </c>
      <c r="I19" s="66">
        <v>285</v>
      </c>
      <c r="J19" s="67">
        <v>284</v>
      </c>
      <c r="K19" s="67">
        <v>569</v>
      </c>
      <c r="L19" s="67">
        <v>446</v>
      </c>
      <c r="M19" s="67">
        <v>523</v>
      </c>
      <c r="N19" s="67">
        <v>969</v>
      </c>
      <c r="O19" s="67">
        <v>485</v>
      </c>
      <c r="P19" s="67">
        <v>494</v>
      </c>
      <c r="Q19" s="67">
        <v>979</v>
      </c>
      <c r="R19" s="67">
        <v>110</v>
      </c>
      <c r="S19" s="67">
        <v>91</v>
      </c>
      <c r="T19" s="67">
        <v>201</v>
      </c>
      <c r="U19" s="67">
        <v>155</v>
      </c>
      <c r="V19" s="67">
        <v>134</v>
      </c>
      <c r="W19" s="67">
        <v>289</v>
      </c>
      <c r="X19" s="67">
        <v>949</v>
      </c>
      <c r="Y19" s="67">
        <v>969</v>
      </c>
      <c r="Z19" s="67">
        <v>1918</v>
      </c>
      <c r="AA19" s="67">
        <v>513</v>
      </c>
      <c r="AB19" s="67">
        <v>535</v>
      </c>
      <c r="AC19" s="67">
        <v>1048</v>
      </c>
      <c r="AD19" s="67">
        <v>565</v>
      </c>
      <c r="AE19" s="67">
        <v>574</v>
      </c>
      <c r="AF19" s="67">
        <v>1139</v>
      </c>
      <c r="AG19" s="67">
        <v>604</v>
      </c>
      <c r="AH19" s="67">
        <v>655</v>
      </c>
      <c r="AI19" s="67">
        <v>1259</v>
      </c>
      <c r="AJ19" s="67">
        <v>540</v>
      </c>
      <c r="AK19" s="67">
        <v>533</v>
      </c>
      <c r="AL19" s="67">
        <v>1073</v>
      </c>
      <c r="AM19" s="67">
        <v>74</v>
      </c>
      <c r="AN19" s="67">
        <v>76</v>
      </c>
      <c r="AO19" s="67">
        <v>150</v>
      </c>
      <c r="AP19" s="67">
        <v>88</v>
      </c>
      <c r="AQ19" s="67">
        <v>79</v>
      </c>
      <c r="AR19" s="67">
        <v>167</v>
      </c>
      <c r="AS19" s="67">
        <v>38</v>
      </c>
      <c r="AT19" s="67">
        <v>41</v>
      </c>
      <c r="AU19" s="67">
        <v>79</v>
      </c>
      <c r="AV19" s="67">
        <v>74</v>
      </c>
      <c r="AW19" s="67">
        <v>56</v>
      </c>
      <c r="AX19" s="67">
        <v>130</v>
      </c>
      <c r="AY19" s="67">
        <v>227</v>
      </c>
      <c r="AZ19" s="67">
        <v>222</v>
      </c>
      <c r="BA19" s="67">
        <v>449</v>
      </c>
      <c r="BB19" s="67">
        <v>87</v>
      </c>
      <c r="BC19" s="67">
        <v>95</v>
      </c>
      <c r="BD19" s="68">
        <v>182</v>
      </c>
      <c r="BE19" s="69">
        <v>1058</v>
      </c>
      <c r="BF19" s="67">
        <v>999</v>
      </c>
      <c r="BG19" s="68">
        <v>2057</v>
      </c>
      <c r="BH19" s="69">
        <v>238</v>
      </c>
      <c r="BI19" s="67">
        <v>222</v>
      </c>
      <c r="BJ19" s="68">
        <v>460</v>
      </c>
      <c r="BK19" s="69">
        <v>353</v>
      </c>
      <c r="BL19" s="67">
        <v>361</v>
      </c>
      <c r="BM19" s="68">
        <v>714</v>
      </c>
      <c r="BN19" s="69">
        <v>147</v>
      </c>
      <c r="BO19" s="67">
        <v>123</v>
      </c>
      <c r="BP19" s="68">
        <v>270</v>
      </c>
      <c r="BQ19" s="66">
        <v>5</v>
      </c>
      <c r="BR19" s="67">
        <v>6</v>
      </c>
      <c r="BS19" s="67">
        <v>11</v>
      </c>
      <c r="BT19" s="67">
        <v>32</v>
      </c>
      <c r="BU19" s="67">
        <v>34</v>
      </c>
      <c r="BV19" s="67">
        <v>66</v>
      </c>
      <c r="BW19" s="67">
        <v>80</v>
      </c>
      <c r="BX19" s="67">
        <v>53</v>
      </c>
      <c r="BY19" s="67">
        <v>133</v>
      </c>
      <c r="BZ19" s="67">
        <v>30</v>
      </c>
      <c r="CA19" s="67">
        <v>26</v>
      </c>
      <c r="CB19" s="67">
        <v>56</v>
      </c>
      <c r="CC19" s="67">
        <v>0</v>
      </c>
      <c r="CD19" s="67">
        <v>4</v>
      </c>
      <c r="CE19" s="68">
        <v>4</v>
      </c>
      <c r="CF19" s="69">
        <v>137</v>
      </c>
      <c r="CG19" s="67">
        <v>122</v>
      </c>
      <c r="CH19" s="68">
        <v>259</v>
      </c>
      <c r="CI19" s="66">
        <v>25</v>
      </c>
      <c r="CJ19" s="67">
        <v>18</v>
      </c>
      <c r="CK19" s="67">
        <v>43</v>
      </c>
      <c r="CL19" s="67">
        <v>22</v>
      </c>
      <c r="CM19" s="67">
        <v>13</v>
      </c>
      <c r="CN19" s="67">
        <v>35</v>
      </c>
      <c r="CO19" s="67">
        <v>30</v>
      </c>
      <c r="CP19" s="67">
        <v>24</v>
      </c>
      <c r="CQ19" s="67">
        <v>54</v>
      </c>
      <c r="CR19" s="67">
        <v>49</v>
      </c>
      <c r="CS19" s="67">
        <v>52</v>
      </c>
      <c r="CT19" s="67">
        <v>101</v>
      </c>
      <c r="CU19" s="67">
        <v>11</v>
      </c>
      <c r="CV19" s="67">
        <v>15</v>
      </c>
      <c r="CW19" s="68">
        <v>26</v>
      </c>
    </row>
    <row r="20" spans="1:101" s="60" customFormat="1" ht="18" customHeight="1" x14ac:dyDescent="0.15">
      <c r="A20" s="61"/>
      <c r="B20" s="62" t="s">
        <v>60</v>
      </c>
      <c r="C20" s="63">
        <v>5807</v>
      </c>
      <c r="D20" s="64">
        <v>6083</v>
      </c>
      <c r="E20" s="65">
        <v>11890</v>
      </c>
      <c r="F20" s="63">
        <v>4237</v>
      </c>
      <c r="G20" s="64">
        <v>4536</v>
      </c>
      <c r="H20" s="65">
        <v>8773</v>
      </c>
      <c r="I20" s="66">
        <v>239</v>
      </c>
      <c r="J20" s="67">
        <v>248</v>
      </c>
      <c r="K20" s="67">
        <v>487</v>
      </c>
      <c r="L20" s="67">
        <v>404</v>
      </c>
      <c r="M20" s="67">
        <v>432</v>
      </c>
      <c r="N20" s="67">
        <v>836</v>
      </c>
      <c r="O20" s="67">
        <v>397</v>
      </c>
      <c r="P20" s="67">
        <v>397</v>
      </c>
      <c r="Q20" s="67">
        <v>794</v>
      </c>
      <c r="R20" s="67">
        <v>91</v>
      </c>
      <c r="S20" s="67">
        <v>86</v>
      </c>
      <c r="T20" s="67">
        <v>177</v>
      </c>
      <c r="U20" s="67">
        <v>105</v>
      </c>
      <c r="V20" s="67">
        <v>112</v>
      </c>
      <c r="W20" s="67">
        <v>217</v>
      </c>
      <c r="X20" s="67">
        <v>688</v>
      </c>
      <c r="Y20" s="67">
        <v>765</v>
      </c>
      <c r="Z20" s="67">
        <v>1453</v>
      </c>
      <c r="AA20" s="67">
        <v>450</v>
      </c>
      <c r="AB20" s="67">
        <v>491</v>
      </c>
      <c r="AC20" s="67">
        <v>941</v>
      </c>
      <c r="AD20" s="67">
        <v>475</v>
      </c>
      <c r="AE20" s="67">
        <v>535</v>
      </c>
      <c r="AF20" s="67">
        <v>1010</v>
      </c>
      <c r="AG20" s="67">
        <v>450</v>
      </c>
      <c r="AH20" s="67">
        <v>522</v>
      </c>
      <c r="AI20" s="67">
        <v>972</v>
      </c>
      <c r="AJ20" s="67">
        <v>381</v>
      </c>
      <c r="AK20" s="67">
        <v>427</v>
      </c>
      <c r="AL20" s="67">
        <v>808</v>
      </c>
      <c r="AM20" s="67">
        <v>64</v>
      </c>
      <c r="AN20" s="67">
        <v>66</v>
      </c>
      <c r="AO20" s="67">
        <v>130</v>
      </c>
      <c r="AP20" s="67">
        <v>72</v>
      </c>
      <c r="AQ20" s="67">
        <v>60</v>
      </c>
      <c r="AR20" s="67">
        <v>132</v>
      </c>
      <c r="AS20" s="67">
        <v>37</v>
      </c>
      <c r="AT20" s="67">
        <v>30</v>
      </c>
      <c r="AU20" s="67">
        <v>67</v>
      </c>
      <c r="AV20" s="67">
        <v>74</v>
      </c>
      <c r="AW20" s="67">
        <v>65</v>
      </c>
      <c r="AX20" s="67">
        <v>139</v>
      </c>
      <c r="AY20" s="67">
        <v>206</v>
      </c>
      <c r="AZ20" s="67">
        <v>202</v>
      </c>
      <c r="BA20" s="67">
        <v>408</v>
      </c>
      <c r="BB20" s="67">
        <v>104</v>
      </c>
      <c r="BC20" s="67">
        <v>98</v>
      </c>
      <c r="BD20" s="68">
        <v>202</v>
      </c>
      <c r="BE20" s="69">
        <v>847</v>
      </c>
      <c r="BF20" s="67">
        <v>857</v>
      </c>
      <c r="BG20" s="68">
        <v>1704</v>
      </c>
      <c r="BH20" s="69">
        <v>195</v>
      </c>
      <c r="BI20" s="67">
        <v>196</v>
      </c>
      <c r="BJ20" s="68">
        <v>391</v>
      </c>
      <c r="BK20" s="69">
        <v>268</v>
      </c>
      <c r="BL20" s="67">
        <v>250</v>
      </c>
      <c r="BM20" s="68">
        <v>518</v>
      </c>
      <c r="BN20" s="69">
        <v>136</v>
      </c>
      <c r="BO20" s="67">
        <v>116</v>
      </c>
      <c r="BP20" s="68">
        <v>252</v>
      </c>
      <c r="BQ20" s="66">
        <v>4</v>
      </c>
      <c r="BR20" s="67">
        <v>6</v>
      </c>
      <c r="BS20" s="67">
        <v>10</v>
      </c>
      <c r="BT20" s="67">
        <v>31</v>
      </c>
      <c r="BU20" s="67">
        <v>18</v>
      </c>
      <c r="BV20" s="67">
        <v>49</v>
      </c>
      <c r="BW20" s="67">
        <v>60</v>
      </c>
      <c r="BX20" s="67">
        <v>60</v>
      </c>
      <c r="BY20" s="67">
        <v>120</v>
      </c>
      <c r="BZ20" s="67">
        <v>34</v>
      </c>
      <c r="CA20" s="67">
        <v>25</v>
      </c>
      <c r="CB20" s="67">
        <v>59</v>
      </c>
      <c r="CC20" s="67">
        <v>7</v>
      </c>
      <c r="CD20" s="67">
        <v>7</v>
      </c>
      <c r="CE20" s="68">
        <v>14</v>
      </c>
      <c r="CF20" s="69">
        <v>124</v>
      </c>
      <c r="CG20" s="67">
        <v>128</v>
      </c>
      <c r="CH20" s="68">
        <v>252</v>
      </c>
      <c r="CI20" s="66">
        <v>18</v>
      </c>
      <c r="CJ20" s="67">
        <v>17</v>
      </c>
      <c r="CK20" s="67">
        <v>35</v>
      </c>
      <c r="CL20" s="67">
        <v>15</v>
      </c>
      <c r="CM20" s="67">
        <v>19</v>
      </c>
      <c r="CN20" s="67">
        <v>34</v>
      </c>
      <c r="CO20" s="67">
        <v>24</v>
      </c>
      <c r="CP20" s="67">
        <v>23</v>
      </c>
      <c r="CQ20" s="67">
        <v>47</v>
      </c>
      <c r="CR20" s="67">
        <v>57</v>
      </c>
      <c r="CS20" s="67">
        <v>61</v>
      </c>
      <c r="CT20" s="67">
        <v>118</v>
      </c>
      <c r="CU20" s="67">
        <v>10</v>
      </c>
      <c r="CV20" s="67">
        <v>8</v>
      </c>
      <c r="CW20" s="68">
        <v>18</v>
      </c>
    </row>
    <row r="21" spans="1:101" s="60" customFormat="1" ht="18" customHeight="1" x14ac:dyDescent="0.15">
      <c r="A21" s="61"/>
      <c r="B21" s="62" t="s">
        <v>61</v>
      </c>
      <c r="C21" s="63">
        <v>5495</v>
      </c>
      <c r="D21" s="64">
        <v>5869</v>
      </c>
      <c r="E21" s="65">
        <v>11364</v>
      </c>
      <c r="F21" s="63">
        <v>3981</v>
      </c>
      <c r="G21" s="64">
        <v>4299</v>
      </c>
      <c r="H21" s="65">
        <v>8280</v>
      </c>
      <c r="I21" s="66">
        <v>214</v>
      </c>
      <c r="J21" s="67">
        <v>242</v>
      </c>
      <c r="K21" s="67">
        <v>456</v>
      </c>
      <c r="L21" s="67">
        <v>379</v>
      </c>
      <c r="M21" s="67">
        <v>365</v>
      </c>
      <c r="N21" s="67">
        <v>744</v>
      </c>
      <c r="O21" s="67">
        <v>406</v>
      </c>
      <c r="P21" s="67">
        <v>435</v>
      </c>
      <c r="Q21" s="67">
        <v>841</v>
      </c>
      <c r="R21" s="67">
        <v>69</v>
      </c>
      <c r="S21" s="67">
        <v>75</v>
      </c>
      <c r="T21" s="67">
        <v>144</v>
      </c>
      <c r="U21" s="67">
        <v>114</v>
      </c>
      <c r="V21" s="67">
        <v>114</v>
      </c>
      <c r="W21" s="67">
        <v>228</v>
      </c>
      <c r="X21" s="67">
        <v>654</v>
      </c>
      <c r="Y21" s="67">
        <v>783</v>
      </c>
      <c r="Z21" s="67">
        <v>1437</v>
      </c>
      <c r="AA21" s="67">
        <v>372</v>
      </c>
      <c r="AB21" s="67">
        <v>402</v>
      </c>
      <c r="AC21" s="67">
        <v>774</v>
      </c>
      <c r="AD21" s="67">
        <v>451</v>
      </c>
      <c r="AE21" s="67">
        <v>487</v>
      </c>
      <c r="AF21" s="67">
        <v>938</v>
      </c>
      <c r="AG21" s="67">
        <v>416</v>
      </c>
      <c r="AH21" s="67">
        <v>445</v>
      </c>
      <c r="AI21" s="67">
        <v>861</v>
      </c>
      <c r="AJ21" s="67">
        <v>380</v>
      </c>
      <c r="AK21" s="67">
        <v>398</v>
      </c>
      <c r="AL21" s="67">
        <v>778</v>
      </c>
      <c r="AM21" s="67">
        <v>66</v>
      </c>
      <c r="AN21" s="67">
        <v>63</v>
      </c>
      <c r="AO21" s="67">
        <v>129</v>
      </c>
      <c r="AP21" s="67">
        <v>75</v>
      </c>
      <c r="AQ21" s="67">
        <v>73</v>
      </c>
      <c r="AR21" s="67">
        <v>148</v>
      </c>
      <c r="AS21" s="67">
        <v>37</v>
      </c>
      <c r="AT21" s="67">
        <v>41</v>
      </c>
      <c r="AU21" s="67">
        <v>78</v>
      </c>
      <c r="AV21" s="67">
        <v>73</v>
      </c>
      <c r="AW21" s="67">
        <v>79</v>
      </c>
      <c r="AX21" s="67">
        <v>152</v>
      </c>
      <c r="AY21" s="67">
        <v>198</v>
      </c>
      <c r="AZ21" s="67">
        <v>212</v>
      </c>
      <c r="BA21" s="67">
        <v>410</v>
      </c>
      <c r="BB21" s="67">
        <v>77</v>
      </c>
      <c r="BC21" s="67">
        <v>85</v>
      </c>
      <c r="BD21" s="68">
        <v>162</v>
      </c>
      <c r="BE21" s="69">
        <v>756</v>
      </c>
      <c r="BF21" s="67">
        <v>797</v>
      </c>
      <c r="BG21" s="68">
        <v>1553</v>
      </c>
      <c r="BH21" s="69">
        <v>181</v>
      </c>
      <c r="BI21" s="67">
        <v>194</v>
      </c>
      <c r="BJ21" s="68">
        <v>375</v>
      </c>
      <c r="BK21" s="69">
        <v>235</v>
      </c>
      <c r="BL21" s="67">
        <v>260</v>
      </c>
      <c r="BM21" s="68">
        <v>495</v>
      </c>
      <c r="BN21" s="69">
        <v>189</v>
      </c>
      <c r="BO21" s="67">
        <v>171</v>
      </c>
      <c r="BP21" s="68">
        <v>360</v>
      </c>
      <c r="BQ21" s="66">
        <v>14</v>
      </c>
      <c r="BR21" s="67">
        <v>7</v>
      </c>
      <c r="BS21" s="67">
        <v>21</v>
      </c>
      <c r="BT21" s="67">
        <v>36</v>
      </c>
      <c r="BU21" s="67">
        <v>40</v>
      </c>
      <c r="BV21" s="67">
        <v>76</v>
      </c>
      <c r="BW21" s="67">
        <v>87</v>
      </c>
      <c r="BX21" s="67">
        <v>80</v>
      </c>
      <c r="BY21" s="67">
        <v>167</v>
      </c>
      <c r="BZ21" s="67">
        <v>38</v>
      </c>
      <c r="CA21" s="67">
        <v>33</v>
      </c>
      <c r="CB21" s="67">
        <v>71</v>
      </c>
      <c r="CC21" s="67">
        <v>14</v>
      </c>
      <c r="CD21" s="67">
        <v>11</v>
      </c>
      <c r="CE21" s="68">
        <v>25</v>
      </c>
      <c r="CF21" s="69">
        <v>153</v>
      </c>
      <c r="CG21" s="67">
        <v>148</v>
      </c>
      <c r="CH21" s="68">
        <v>301</v>
      </c>
      <c r="CI21" s="66">
        <v>23</v>
      </c>
      <c r="CJ21" s="67">
        <v>15</v>
      </c>
      <c r="CK21" s="67">
        <v>38</v>
      </c>
      <c r="CL21" s="67">
        <v>28</v>
      </c>
      <c r="CM21" s="67">
        <v>22</v>
      </c>
      <c r="CN21" s="67">
        <v>50</v>
      </c>
      <c r="CO21" s="67">
        <v>31</v>
      </c>
      <c r="CP21" s="67">
        <v>37</v>
      </c>
      <c r="CQ21" s="67">
        <v>68</v>
      </c>
      <c r="CR21" s="67">
        <v>62</v>
      </c>
      <c r="CS21" s="67">
        <v>64</v>
      </c>
      <c r="CT21" s="67">
        <v>126</v>
      </c>
      <c r="CU21" s="67">
        <v>9</v>
      </c>
      <c r="CV21" s="67">
        <v>10</v>
      </c>
      <c r="CW21" s="68">
        <v>19</v>
      </c>
    </row>
    <row r="22" spans="1:101" s="60" customFormat="1" ht="18" customHeight="1" thickBot="1" x14ac:dyDescent="0.2">
      <c r="A22" s="61"/>
      <c r="B22" s="70" t="s">
        <v>62</v>
      </c>
      <c r="C22" s="63">
        <v>5767</v>
      </c>
      <c r="D22" s="64">
        <v>6190</v>
      </c>
      <c r="E22" s="73">
        <v>11957</v>
      </c>
      <c r="F22" s="74">
        <v>4096</v>
      </c>
      <c r="G22" s="75">
        <v>4433</v>
      </c>
      <c r="H22" s="73">
        <v>8529</v>
      </c>
      <c r="I22" s="76">
        <v>220</v>
      </c>
      <c r="J22" s="77">
        <v>246</v>
      </c>
      <c r="K22" s="77">
        <v>466</v>
      </c>
      <c r="L22" s="77">
        <v>307</v>
      </c>
      <c r="M22" s="77">
        <v>364</v>
      </c>
      <c r="N22" s="77">
        <v>671</v>
      </c>
      <c r="O22" s="77">
        <v>371</v>
      </c>
      <c r="P22" s="77">
        <v>389</v>
      </c>
      <c r="Q22" s="77">
        <v>760</v>
      </c>
      <c r="R22" s="77">
        <v>102</v>
      </c>
      <c r="S22" s="77">
        <v>108</v>
      </c>
      <c r="T22" s="77">
        <v>210</v>
      </c>
      <c r="U22" s="77">
        <v>141</v>
      </c>
      <c r="V22" s="77">
        <v>186</v>
      </c>
      <c r="W22" s="77">
        <v>327</v>
      </c>
      <c r="X22" s="77">
        <v>660</v>
      </c>
      <c r="Y22" s="77">
        <v>784</v>
      </c>
      <c r="Z22" s="77">
        <v>1444</v>
      </c>
      <c r="AA22" s="77">
        <v>408</v>
      </c>
      <c r="AB22" s="77">
        <v>461</v>
      </c>
      <c r="AC22" s="77">
        <v>869</v>
      </c>
      <c r="AD22" s="77">
        <v>408</v>
      </c>
      <c r="AE22" s="77">
        <v>447</v>
      </c>
      <c r="AF22" s="77">
        <v>855</v>
      </c>
      <c r="AG22" s="77">
        <v>441</v>
      </c>
      <c r="AH22" s="77">
        <v>421</v>
      </c>
      <c r="AI22" s="77">
        <v>862</v>
      </c>
      <c r="AJ22" s="77">
        <v>387</v>
      </c>
      <c r="AK22" s="77">
        <v>378</v>
      </c>
      <c r="AL22" s="77">
        <v>765</v>
      </c>
      <c r="AM22" s="77">
        <v>79</v>
      </c>
      <c r="AN22" s="77">
        <v>86</v>
      </c>
      <c r="AO22" s="77">
        <v>165</v>
      </c>
      <c r="AP22" s="77">
        <v>118</v>
      </c>
      <c r="AQ22" s="77">
        <v>108</v>
      </c>
      <c r="AR22" s="77">
        <v>226</v>
      </c>
      <c r="AS22" s="77">
        <v>50</v>
      </c>
      <c r="AT22" s="77">
        <v>41</v>
      </c>
      <c r="AU22" s="77">
        <v>91</v>
      </c>
      <c r="AV22" s="77">
        <v>103</v>
      </c>
      <c r="AW22" s="77">
        <v>104</v>
      </c>
      <c r="AX22" s="77">
        <v>207</v>
      </c>
      <c r="AY22" s="77">
        <v>206</v>
      </c>
      <c r="AZ22" s="77">
        <v>223</v>
      </c>
      <c r="BA22" s="77">
        <v>429</v>
      </c>
      <c r="BB22" s="77">
        <v>95</v>
      </c>
      <c r="BC22" s="77">
        <v>87</v>
      </c>
      <c r="BD22" s="78">
        <v>182</v>
      </c>
      <c r="BE22" s="79">
        <v>765</v>
      </c>
      <c r="BF22" s="77">
        <v>785</v>
      </c>
      <c r="BG22" s="78">
        <v>1550</v>
      </c>
      <c r="BH22" s="79">
        <v>217</v>
      </c>
      <c r="BI22" s="77">
        <v>235</v>
      </c>
      <c r="BJ22" s="78">
        <v>452</v>
      </c>
      <c r="BK22" s="79">
        <v>271</v>
      </c>
      <c r="BL22" s="77">
        <v>292</v>
      </c>
      <c r="BM22" s="78">
        <v>563</v>
      </c>
      <c r="BN22" s="79">
        <v>209</v>
      </c>
      <c r="BO22" s="77">
        <v>228</v>
      </c>
      <c r="BP22" s="78">
        <v>437</v>
      </c>
      <c r="BQ22" s="76">
        <v>7</v>
      </c>
      <c r="BR22" s="77">
        <v>8</v>
      </c>
      <c r="BS22" s="77">
        <v>15</v>
      </c>
      <c r="BT22" s="77">
        <v>48</v>
      </c>
      <c r="BU22" s="77">
        <v>48</v>
      </c>
      <c r="BV22" s="77">
        <v>96</v>
      </c>
      <c r="BW22" s="77">
        <v>93</v>
      </c>
      <c r="BX22" s="77">
        <v>107</v>
      </c>
      <c r="BY22" s="77">
        <v>200</v>
      </c>
      <c r="BZ22" s="77">
        <v>53</v>
      </c>
      <c r="CA22" s="77">
        <v>58</v>
      </c>
      <c r="CB22" s="77">
        <v>111</v>
      </c>
      <c r="CC22" s="77">
        <v>8</v>
      </c>
      <c r="CD22" s="77">
        <v>7</v>
      </c>
      <c r="CE22" s="78">
        <v>15</v>
      </c>
      <c r="CF22" s="79">
        <v>209</v>
      </c>
      <c r="CG22" s="77">
        <v>217</v>
      </c>
      <c r="CH22" s="78">
        <v>426</v>
      </c>
      <c r="CI22" s="76">
        <v>26</v>
      </c>
      <c r="CJ22" s="77">
        <v>32</v>
      </c>
      <c r="CK22" s="77">
        <v>58</v>
      </c>
      <c r="CL22" s="77">
        <v>42</v>
      </c>
      <c r="CM22" s="77">
        <v>38</v>
      </c>
      <c r="CN22" s="77">
        <v>80</v>
      </c>
      <c r="CO22" s="77">
        <v>55</v>
      </c>
      <c r="CP22" s="77">
        <v>47</v>
      </c>
      <c r="CQ22" s="77">
        <v>102</v>
      </c>
      <c r="CR22" s="77">
        <v>76</v>
      </c>
      <c r="CS22" s="77">
        <v>88</v>
      </c>
      <c r="CT22" s="77">
        <v>164</v>
      </c>
      <c r="CU22" s="77">
        <v>10</v>
      </c>
      <c r="CV22" s="77">
        <v>12</v>
      </c>
      <c r="CW22" s="78">
        <v>22</v>
      </c>
    </row>
    <row r="23" spans="1:101" s="50" customFormat="1" ht="18" customHeight="1" thickBot="1" x14ac:dyDescent="0.2">
      <c r="A23" s="80"/>
      <c r="B23" s="81" t="s">
        <v>50</v>
      </c>
      <c r="C23" s="82">
        <v>54738</v>
      </c>
      <c r="D23" s="83">
        <v>55403</v>
      </c>
      <c r="E23" s="84">
        <v>110141</v>
      </c>
      <c r="F23" s="82">
        <v>40363</v>
      </c>
      <c r="G23" s="83">
        <v>41276</v>
      </c>
      <c r="H23" s="84">
        <v>81639</v>
      </c>
      <c r="I23" s="85">
        <v>2244</v>
      </c>
      <c r="J23" s="86">
        <v>2146</v>
      </c>
      <c r="K23" s="86">
        <v>4390</v>
      </c>
      <c r="L23" s="86">
        <v>3111</v>
      </c>
      <c r="M23" s="86">
        <v>3317</v>
      </c>
      <c r="N23" s="86">
        <v>6428</v>
      </c>
      <c r="O23" s="86">
        <v>3638</v>
      </c>
      <c r="P23" s="86">
        <v>3762</v>
      </c>
      <c r="Q23" s="86">
        <v>7400</v>
      </c>
      <c r="R23" s="86">
        <v>828</v>
      </c>
      <c r="S23" s="86">
        <v>709</v>
      </c>
      <c r="T23" s="86">
        <v>1537</v>
      </c>
      <c r="U23" s="86">
        <v>1106</v>
      </c>
      <c r="V23" s="86">
        <v>1056</v>
      </c>
      <c r="W23" s="86">
        <v>2162</v>
      </c>
      <c r="X23" s="86">
        <v>6845</v>
      </c>
      <c r="Y23" s="86">
        <v>7185</v>
      </c>
      <c r="Z23" s="86">
        <v>14030</v>
      </c>
      <c r="AA23" s="86">
        <v>3780</v>
      </c>
      <c r="AB23" s="86">
        <v>4158</v>
      </c>
      <c r="AC23" s="86">
        <v>7938</v>
      </c>
      <c r="AD23" s="86">
        <v>4415</v>
      </c>
      <c r="AE23" s="86">
        <v>4701</v>
      </c>
      <c r="AF23" s="86">
        <v>9116</v>
      </c>
      <c r="AG23" s="86">
        <v>5446</v>
      </c>
      <c r="AH23" s="86">
        <v>5312</v>
      </c>
      <c r="AI23" s="86">
        <v>10758</v>
      </c>
      <c r="AJ23" s="86">
        <v>4227</v>
      </c>
      <c r="AK23" s="86">
        <v>4365</v>
      </c>
      <c r="AL23" s="86">
        <v>8592</v>
      </c>
      <c r="AM23" s="86">
        <v>625</v>
      </c>
      <c r="AN23" s="86">
        <v>577</v>
      </c>
      <c r="AO23" s="86">
        <v>1202</v>
      </c>
      <c r="AP23" s="86">
        <v>645</v>
      </c>
      <c r="AQ23" s="86">
        <v>568</v>
      </c>
      <c r="AR23" s="86">
        <v>1213</v>
      </c>
      <c r="AS23" s="86">
        <v>305</v>
      </c>
      <c r="AT23" s="86">
        <v>285</v>
      </c>
      <c r="AU23" s="86">
        <v>590</v>
      </c>
      <c r="AV23" s="86">
        <v>576</v>
      </c>
      <c r="AW23" s="86">
        <v>537</v>
      </c>
      <c r="AX23" s="86">
        <v>1113</v>
      </c>
      <c r="AY23" s="86">
        <v>1814</v>
      </c>
      <c r="AZ23" s="86">
        <v>1851</v>
      </c>
      <c r="BA23" s="86">
        <v>3665</v>
      </c>
      <c r="BB23" s="86">
        <v>758</v>
      </c>
      <c r="BC23" s="86">
        <v>747</v>
      </c>
      <c r="BD23" s="87">
        <v>1505</v>
      </c>
      <c r="BE23" s="88">
        <v>8024</v>
      </c>
      <c r="BF23" s="86">
        <v>7808</v>
      </c>
      <c r="BG23" s="87">
        <v>15832</v>
      </c>
      <c r="BH23" s="88">
        <v>1558</v>
      </c>
      <c r="BI23" s="86">
        <v>1618</v>
      </c>
      <c r="BJ23" s="87">
        <v>3176</v>
      </c>
      <c r="BK23" s="88">
        <v>2545</v>
      </c>
      <c r="BL23" s="86">
        <v>2611</v>
      </c>
      <c r="BM23" s="87">
        <v>5156</v>
      </c>
      <c r="BN23" s="88">
        <v>1182</v>
      </c>
      <c r="BO23" s="86">
        <v>1113</v>
      </c>
      <c r="BP23" s="87">
        <v>2295</v>
      </c>
      <c r="BQ23" s="85">
        <v>53</v>
      </c>
      <c r="BR23" s="86">
        <v>45</v>
      </c>
      <c r="BS23" s="86">
        <v>98</v>
      </c>
      <c r="BT23" s="86">
        <v>249</v>
      </c>
      <c r="BU23" s="86">
        <v>237</v>
      </c>
      <c r="BV23" s="86">
        <v>486</v>
      </c>
      <c r="BW23" s="86">
        <v>568</v>
      </c>
      <c r="BX23" s="86">
        <v>554</v>
      </c>
      <c r="BY23" s="86">
        <v>1122</v>
      </c>
      <c r="BZ23" s="86">
        <v>263</v>
      </c>
      <c r="CA23" s="86">
        <v>236</v>
      </c>
      <c r="CB23" s="86">
        <v>499</v>
      </c>
      <c r="CC23" s="86">
        <v>49</v>
      </c>
      <c r="CD23" s="86">
        <v>41</v>
      </c>
      <c r="CE23" s="87">
        <v>90</v>
      </c>
      <c r="CF23" s="88">
        <v>1066</v>
      </c>
      <c r="CG23" s="86">
        <v>977</v>
      </c>
      <c r="CH23" s="87">
        <v>2043</v>
      </c>
      <c r="CI23" s="85">
        <v>150</v>
      </c>
      <c r="CJ23" s="86">
        <v>148</v>
      </c>
      <c r="CK23" s="86">
        <v>298</v>
      </c>
      <c r="CL23" s="86">
        <v>171</v>
      </c>
      <c r="CM23" s="86">
        <v>146</v>
      </c>
      <c r="CN23" s="86">
        <v>317</v>
      </c>
      <c r="CO23" s="86">
        <v>235</v>
      </c>
      <c r="CP23" s="86">
        <v>198</v>
      </c>
      <c r="CQ23" s="86">
        <v>433</v>
      </c>
      <c r="CR23" s="86">
        <v>452</v>
      </c>
      <c r="CS23" s="86">
        <v>427</v>
      </c>
      <c r="CT23" s="86">
        <v>879</v>
      </c>
      <c r="CU23" s="86">
        <v>58</v>
      </c>
      <c r="CV23" s="86">
        <v>58</v>
      </c>
      <c r="CW23" s="87">
        <v>116</v>
      </c>
    </row>
    <row r="24" spans="1:101" s="50" customFormat="1" ht="18" customHeight="1" thickBot="1" x14ac:dyDescent="0.2">
      <c r="A24" s="89"/>
      <c r="B24" s="95" t="s">
        <v>63</v>
      </c>
      <c r="C24" s="91">
        <v>60.099474082938983</v>
      </c>
      <c r="D24" s="92">
        <v>55.400783968641257</v>
      </c>
      <c r="E24" s="93">
        <v>57.64039710492299</v>
      </c>
      <c r="F24" s="91">
        <v>61.165328080012124</v>
      </c>
      <c r="G24" s="92">
        <v>56.861826697892269</v>
      </c>
      <c r="H24" s="93">
        <v>58.911098282580454</v>
      </c>
      <c r="I24" s="94">
        <v>60.895522388059696</v>
      </c>
      <c r="J24" s="92">
        <v>54.001006542526419</v>
      </c>
      <c r="K24" s="92">
        <v>57.31818775297036</v>
      </c>
      <c r="L24" s="92">
        <v>61.530854430379748</v>
      </c>
      <c r="M24" s="92">
        <v>56.478801294057554</v>
      </c>
      <c r="N24" s="92">
        <v>58.8159941440205</v>
      </c>
      <c r="O24" s="92">
        <v>62.19866643870747</v>
      </c>
      <c r="P24" s="92">
        <v>55.675595678555567</v>
      </c>
      <c r="Q24" s="92">
        <v>58.702205299063934</v>
      </c>
      <c r="R24" s="92">
        <v>55.126498002663112</v>
      </c>
      <c r="S24" s="92">
        <v>45.682989690721648</v>
      </c>
      <c r="T24" s="92">
        <v>50.327439423706608</v>
      </c>
      <c r="U24" s="92">
        <v>54.109589041095894</v>
      </c>
      <c r="V24" s="92">
        <v>48.087431693989068</v>
      </c>
      <c r="W24" s="92">
        <v>50.990566037735853</v>
      </c>
      <c r="X24" s="92">
        <v>61.588986863415506</v>
      </c>
      <c r="Y24" s="92">
        <v>59.567235947604047</v>
      </c>
      <c r="Z24" s="92">
        <v>60.536762167759747</v>
      </c>
      <c r="AA24" s="92">
        <v>58.109146810146036</v>
      </c>
      <c r="AB24" s="92">
        <v>56.517602283539482</v>
      </c>
      <c r="AC24" s="92">
        <v>57.264464002308472</v>
      </c>
      <c r="AD24" s="92">
        <v>63.461262038234864</v>
      </c>
      <c r="AE24" s="92">
        <v>60.130468150422104</v>
      </c>
      <c r="AF24" s="92">
        <v>61.698815566835876</v>
      </c>
      <c r="AG24" s="92">
        <v>67.551476060530888</v>
      </c>
      <c r="AH24" s="92">
        <v>63.200475907198097</v>
      </c>
      <c r="AI24" s="92">
        <v>65.330661322645284</v>
      </c>
      <c r="AJ24" s="92">
        <v>63.678818921361859</v>
      </c>
      <c r="AK24" s="92">
        <v>61.091672498250524</v>
      </c>
      <c r="AL24" s="92">
        <v>62.337662337662337</v>
      </c>
      <c r="AM24" s="92">
        <v>57.870370370370374</v>
      </c>
      <c r="AN24" s="92">
        <v>48.815566835871408</v>
      </c>
      <c r="AO24" s="92">
        <v>53.138815207780723</v>
      </c>
      <c r="AP24" s="92">
        <v>53.21782178217822</v>
      </c>
      <c r="AQ24" s="92">
        <v>44.031007751937985</v>
      </c>
      <c r="AR24" s="92">
        <v>48.481215027977619</v>
      </c>
      <c r="AS24" s="92">
        <v>50.164473684210535</v>
      </c>
      <c r="AT24" s="92">
        <v>41.545189504373177</v>
      </c>
      <c r="AU24" s="92">
        <v>45.595054095826896</v>
      </c>
      <c r="AV24" s="92">
        <v>53.087557603686641</v>
      </c>
      <c r="AW24" s="92">
        <v>45.354729729729733</v>
      </c>
      <c r="AX24" s="92">
        <v>49.052446011458798</v>
      </c>
      <c r="AY24" s="92">
        <v>55.524946434037346</v>
      </c>
      <c r="AZ24" s="92">
        <v>51.005786718104162</v>
      </c>
      <c r="BA24" s="92">
        <v>53.146751740139209</v>
      </c>
      <c r="BB24" s="92">
        <v>57.164404223227749</v>
      </c>
      <c r="BC24" s="92">
        <v>50.472972972972975</v>
      </c>
      <c r="BD24" s="93">
        <v>53.635067712045611</v>
      </c>
      <c r="BE24" s="91">
        <v>63.778713933709561</v>
      </c>
      <c r="BF24" s="92">
        <v>59.575766824355256</v>
      </c>
      <c r="BG24" s="93">
        <v>61.63428971853466</v>
      </c>
      <c r="BH24" s="91">
        <v>51.402177499175195</v>
      </c>
      <c r="BI24" s="92">
        <v>47.062245491564866</v>
      </c>
      <c r="BJ24" s="93">
        <v>49.095687123202971</v>
      </c>
      <c r="BK24" s="91">
        <v>57.255343082114742</v>
      </c>
      <c r="BL24" s="92">
        <v>52.74747474747474</v>
      </c>
      <c r="BM24" s="93">
        <v>54.880255455029271</v>
      </c>
      <c r="BN24" s="91">
        <v>45.672333848531679</v>
      </c>
      <c r="BO24" s="92">
        <v>36.829913964262076</v>
      </c>
      <c r="BP24" s="93">
        <v>40.909090909090914</v>
      </c>
      <c r="BQ24" s="94">
        <v>37.06293706293706</v>
      </c>
      <c r="BR24" s="92">
        <v>27.108433734939759</v>
      </c>
      <c r="BS24" s="92">
        <v>31.715210355987054</v>
      </c>
      <c r="BT24" s="92">
        <v>45.856353591160222</v>
      </c>
      <c r="BU24" s="92">
        <v>37.381703470031546</v>
      </c>
      <c r="BV24" s="92">
        <v>41.291418861512319</v>
      </c>
      <c r="BW24" s="92">
        <v>49.220103986135186</v>
      </c>
      <c r="BX24" s="92">
        <v>40.765268579838114</v>
      </c>
      <c r="BY24" s="92">
        <v>44.647831277357739</v>
      </c>
      <c r="BZ24" s="92">
        <v>42.694805194805198</v>
      </c>
      <c r="CA24" s="92">
        <v>33.006993006993007</v>
      </c>
      <c r="CB24" s="92">
        <v>37.490608564988733</v>
      </c>
      <c r="CC24" s="92">
        <v>37.121212121212125</v>
      </c>
      <c r="CD24" s="92">
        <v>27.702702702702702</v>
      </c>
      <c r="CE24" s="93">
        <v>32.142857142857146</v>
      </c>
      <c r="CF24" s="91">
        <v>43.61702127659575</v>
      </c>
      <c r="CG24" s="92">
        <v>33.712905452035884</v>
      </c>
      <c r="CH24" s="93">
        <v>38.244103332085359</v>
      </c>
      <c r="CI24" s="94">
        <v>42.735042735042732</v>
      </c>
      <c r="CJ24" s="92">
        <v>34.418604651162795</v>
      </c>
      <c r="CK24" s="92">
        <v>38.156209987195908</v>
      </c>
      <c r="CL24" s="92">
        <v>40.330188679245282</v>
      </c>
      <c r="CM24" s="92">
        <v>29.141716566866265</v>
      </c>
      <c r="CN24" s="92">
        <v>34.270270270270267</v>
      </c>
      <c r="CO24" s="92">
        <v>44.933078393881452</v>
      </c>
      <c r="CP24" s="92">
        <v>32.038834951456316</v>
      </c>
      <c r="CQ24" s="92">
        <v>37.949167397020155</v>
      </c>
      <c r="CR24" s="92">
        <v>45.79533941236069</v>
      </c>
      <c r="CS24" s="92">
        <v>37.357830271216095</v>
      </c>
      <c r="CT24" s="92">
        <v>41.267605633802816</v>
      </c>
      <c r="CU24" s="92">
        <v>36.477987421383645</v>
      </c>
      <c r="CV24" s="92">
        <v>28.155339805825243</v>
      </c>
      <c r="CW24" s="93">
        <v>31.780821917808222</v>
      </c>
    </row>
    <row r="25" spans="1:101" s="60" customFormat="1" ht="18" customHeight="1" thickTop="1" x14ac:dyDescent="0.15">
      <c r="A25" s="51" t="s">
        <v>64</v>
      </c>
      <c r="B25" s="52" t="s">
        <v>65</v>
      </c>
      <c r="C25" s="53">
        <v>6316</v>
      </c>
      <c r="D25" s="54">
        <v>6639</v>
      </c>
      <c r="E25" s="55">
        <v>12955</v>
      </c>
      <c r="F25" s="53">
        <v>4440</v>
      </c>
      <c r="G25" s="54">
        <v>4778</v>
      </c>
      <c r="H25" s="55">
        <v>9218</v>
      </c>
      <c r="I25" s="56">
        <v>221</v>
      </c>
      <c r="J25" s="57">
        <v>239</v>
      </c>
      <c r="K25" s="57">
        <v>460</v>
      </c>
      <c r="L25" s="57">
        <v>302</v>
      </c>
      <c r="M25" s="57">
        <v>318</v>
      </c>
      <c r="N25" s="57">
        <v>620</v>
      </c>
      <c r="O25" s="57">
        <v>386</v>
      </c>
      <c r="P25" s="57">
        <v>402</v>
      </c>
      <c r="Q25" s="57">
        <v>788</v>
      </c>
      <c r="R25" s="57">
        <v>129</v>
      </c>
      <c r="S25" s="57">
        <v>155</v>
      </c>
      <c r="T25" s="57">
        <v>284</v>
      </c>
      <c r="U25" s="57">
        <v>217</v>
      </c>
      <c r="V25" s="57">
        <v>245</v>
      </c>
      <c r="W25" s="57">
        <v>462</v>
      </c>
      <c r="X25" s="57">
        <v>749</v>
      </c>
      <c r="Y25" s="57">
        <v>722</v>
      </c>
      <c r="Z25" s="57">
        <v>1471</v>
      </c>
      <c r="AA25" s="57">
        <v>504</v>
      </c>
      <c r="AB25" s="57">
        <v>540</v>
      </c>
      <c r="AC25" s="57">
        <v>1044</v>
      </c>
      <c r="AD25" s="57">
        <v>384</v>
      </c>
      <c r="AE25" s="57">
        <v>437</v>
      </c>
      <c r="AF25" s="57">
        <v>821</v>
      </c>
      <c r="AG25" s="57">
        <v>437</v>
      </c>
      <c r="AH25" s="57">
        <v>510</v>
      </c>
      <c r="AI25" s="57">
        <v>947</v>
      </c>
      <c r="AJ25" s="57">
        <v>357</v>
      </c>
      <c r="AK25" s="57">
        <v>398</v>
      </c>
      <c r="AL25" s="57">
        <v>755</v>
      </c>
      <c r="AM25" s="57">
        <v>101</v>
      </c>
      <c r="AN25" s="57">
        <v>104</v>
      </c>
      <c r="AO25" s="57">
        <v>205</v>
      </c>
      <c r="AP25" s="57">
        <v>134</v>
      </c>
      <c r="AQ25" s="57">
        <v>127</v>
      </c>
      <c r="AR25" s="57">
        <v>261</v>
      </c>
      <c r="AS25" s="57">
        <v>57</v>
      </c>
      <c r="AT25" s="57">
        <v>61</v>
      </c>
      <c r="AU25" s="57">
        <v>118</v>
      </c>
      <c r="AV25" s="57">
        <v>102</v>
      </c>
      <c r="AW25" s="57">
        <v>113</v>
      </c>
      <c r="AX25" s="57">
        <v>215</v>
      </c>
      <c r="AY25" s="57">
        <v>259</v>
      </c>
      <c r="AZ25" s="57">
        <v>289</v>
      </c>
      <c r="BA25" s="57">
        <v>548</v>
      </c>
      <c r="BB25" s="57">
        <v>101</v>
      </c>
      <c r="BC25" s="57">
        <v>118</v>
      </c>
      <c r="BD25" s="58">
        <v>219</v>
      </c>
      <c r="BE25" s="59">
        <v>732</v>
      </c>
      <c r="BF25" s="57">
        <v>717</v>
      </c>
      <c r="BG25" s="58">
        <v>1449</v>
      </c>
      <c r="BH25" s="59">
        <v>281</v>
      </c>
      <c r="BI25" s="57">
        <v>267</v>
      </c>
      <c r="BJ25" s="58">
        <v>548</v>
      </c>
      <c r="BK25" s="59">
        <v>270</v>
      </c>
      <c r="BL25" s="57">
        <v>295</v>
      </c>
      <c r="BM25" s="58">
        <v>565</v>
      </c>
      <c r="BN25" s="59">
        <v>287</v>
      </c>
      <c r="BO25" s="57">
        <v>299</v>
      </c>
      <c r="BP25" s="58">
        <v>586</v>
      </c>
      <c r="BQ25" s="56">
        <v>19</v>
      </c>
      <c r="BR25" s="57">
        <v>21</v>
      </c>
      <c r="BS25" s="57">
        <v>40</v>
      </c>
      <c r="BT25" s="57">
        <v>59</v>
      </c>
      <c r="BU25" s="57">
        <v>62</v>
      </c>
      <c r="BV25" s="57">
        <v>121</v>
      </c>
      <c r="BW25" s="57">
        <v>109</v>
      </c>
      <c r="BX25" s="57">
        <v>132</v>
      </c>
      <c r="BY25" s="57">
        <v>241</v>
      </c>
      <c r="BZ25" s="57">
        <v>77</v>
      </c>
      <c r="CA25" s="57">
        <v>73</v>
      </c>
      <c r="CB25" s="57">
        <v>150</v>
      </c>
      <c r="CC25" s="57">
        <v>23</v>
      </c>
      <c r="CD25" s="57">
        <v>11</v>
      </c>
      <c r="CE25" s="58">
        <v>34</v>
      </c>
      <c r="CF25" s="59">
        <v>306</v>
      </c>
      <c r="CG25" s="57">
        <v>283</v>
      </c>
      <c r="CH25" s="58">
        <v>589</v>
      </c>
      <c r="CI25" s="56">
        <v>30</v>
      </c>
      <c r="CJ25" s="57">
        <v>47</v>
      </c>
      <c r="CK25" s="57">
        <v>77</v>
      </c>
      <c r="CL25" s="57">
        <v>49</v>
      </c>
      <c r="CM25" s="57">
        <v>47</v>
      </c>
      <c r="CN25" s="57">
        <v>96</v>
      </c>
      <c r="CO25" s="57">
        <v>75</v>
      </c>
      <c r="CP25" s="57">
        <v>53</v>
      </c>
      <c r="CQ25" s="57">
        <v>128</v>
      </c>
      <c r="CR25" s="57">
        <v>129</v>
      </c>
      <c r="CS25" s="57">
        <v>123</v>
      </c>
      <c r="CT25" s="57">
        <v>252</v>
      </c>
      <c r="CU25" s="57">
        <v>23</v>
      </c>
      <c r="CV25" s="57">
        <v>13</v>
      </c>
      <c r="CW25" s="58">
        <v>36</v>
      </c>
    </row>
    <row r="26" spans="1:101" s="60" customFormat="1" ht="18" customHeight="1" x14ac:dyDescent="0.15">
      <c r="A26" s="61"/>
      <c r="B26" s="62" t="s">
        <v>66</v>
      </c>
      <c r="C26" s="63">
        <v>6559</v>
      </c>
      <c r="D26" s="64">
        <v>7489</v>
      </c>
      <c r="E26" s="65">
        <v>14048</v>
      </c>
      <c r="F26" s="63">
        <v>4560</v>
      </c>
      <c r="G26" s="64">
        <v>5296</v>
      </c>
      <c r="H26" s="65">
        <v>9856</v>
      </c>
      <c r="I26" s="66">
        <v>223</v>
      </c>
      <c r="J26" s="67">
        <v>274</v>
      </c>
      <c r="K26" s="67">
        <v>497</v>
      </c>
      <c r="L26" s="67">
        <v>286</v>
      </c>
      <c r="M26" s="67">
        <v>375</v>
      </c>
      <c r="N26" s="67">
        <v>661</v>
      </c>
      <c r="O26" s="67">
        <v>370</v>
      </c>
      <c r="P26" s="67">
        <v>499</v>
      </c>
      <c r="Q26" s="67">
        <v>869</v>
      </c>
      <c r="R26" s="67">
        <v>161</v>
      </c>
      <c r="S26" s="67">
        <v>161</v>
      </c>
      <c r="T26" s="67">
        <v>322</v>
      </c>
      <c r="U26" s="67">
        <v>233</v>
      </c>
      <c r="V26" s="67">
        <v>237</v>
      </c>
      <c r="W26" s="67">
        <v>470</v>
      </c>
      <c r="X26" s="67">
        <v>727</v>
      </c>
      <c r="Y26" s="67">
        <v>850</v>
      </c>
      <c r="Z26" s="67">
        <v>1577</v>
      </c>
      <c r="AA26" s="67">
        <v>473</v>
      </c>
      <c r="AB26" s="67">
        <v>568</v>
      </c>
      <c r="AC26" s="67">
        <v>1041</v>
      </c>
      <c r="AD26" s="67">
        <v>398</v>
      </c>
      <c r="AE26" s="67">
        <v>488</v>
      </c>
      <c r="AF26" s="67">
        <v>886</v>
      </c>
      <c r="AG26" s="67">
        <v>451</v>
      </c>
      <c r="AH26" s="67">
        <v>465</v>
      </c>
      <c r="AI26" s="67">
        <v>916</v>
      </c>
      <c r="AJ26" s="67">
        <v>389</v>
      </c>
      <c r="AK26" s="67">
        <v>463</v>
      </c>
      <c r="AL26" s="67">
        <v>852</v>
      </c>
      <c r="AM26" s="67">
        <v>93</v>
      </c>
      <c r="AN26" s="67">
        <v>116</v>
      </c>
      <c r="AO26" s="67">
        <v>209</v>
      </c>
      <c r="AP26" s="67">
        <v>120</v>
      </c>
      <c r="AQ26" s="67">
        <v>132</v>
      </c>
      <c r="AR26" s="67">
        <v>252</v>
      </c>
      <c r="AS26" s="67">
        <v>66</v>
      </c>
      <c r="AT26" s="67">
        <v>95</v>
      </c>
      <c r="AU26" s="67">
        <v>161</v>
      </c>
      <c r="AV26" s="67">
        <v>127</v>
      </c>
      <c r="AW26" s="67">
        <v>109</v>
      </c>
      <c r="AX26" s="67">
        <v>236</v>
      </c>
      <c r="AY26" s="67">
        <v>322</v>
      </c>
      <c r="AZ26" s="67">
        <v>328</v>
      </c>
      <c r="BA26" s="67">
        <v>650</v>
      </c>
      <c r="BB26" s="67">
        <v>121</v>
      </c>
      <c r="BC26" s="67">
        <v>136</v>
      </c>
      <c r="BD26" s="68">
        <v>257</v>
      </c>
      <c r="BE26" s="69">
        <v>699</v>
      </c>
      <c r="BF26" s="67">
        <v>801</v>
      </c>
      <c r="BG26" s="68">
        <v>1500</v>
      </c>
      <c r="BH26" s="69">
        <v>355</v>
      </c>
      <c r="BI26" s="67">
        <v>375</v>
      </c>
      <c r="BJ26" s="68">
        <v>730</v>
      </c>
      <c r="BK26" s="69">
        <v>330</v>
      </c>
      <c r="BL26" s="67">
        <v>380</v>
      </c>
      <c r="BM26" s="68">
        <v>710</v>
      </c>
      <c r="BN26" s="69">
        <v>320</v>
      </c>
      <c r="BO26" s="67">
        <v>316</v>
      </c>
      <c r="BP26" s="68">
        <v>636</v>
      </c>
      <c r="BQ26" s="66">
        <v>17</v>
      </c>
      <c r="BR26" s="67">
        <v>14</v>
      </c>
      <c r="BS26" s="67">
        <v>31</v>
      </c>
      <c r="BT26" s="67">
        <v>69</v>
      </c>
      <c r="BU26" s="67">
        <v>73</v>
      </c>
      <c r="BV26" s="67">
        <v>142</v>
      </c>
      <c r="BW26" s="67">
        <v>142</v>
      </c>
      <c r="BX26" s="67">
        <v>137</v>
      </c>
      <c r="BY26" s="67">
        <v>279</v>
      </c>
      <c r="BZ26" s="67">
        <v>79</v>
      </c>
      <c r="CA26" s="67">
        <v>78</v>
      </c>
      <c r="CB26" s="67">
        <v>157</v>
      </c>
      <c r="CC26" s="67">
        <v>13</v>
      </c>
      <c r="CD26" s="67">
        <v>14</v>
      </c>
      <c r="CE26" s="68">
        <v>27</v>
      </c>
      <c r="CF26" s="69">
        <v>295</v>
      </c>
      <c r="CG26" s="67">
        <v>321</v>
      </c>
      <c r="CH26" s="68">
        <v>616</v>
      </c>
      <c r="CI26" s="66">
        <v>56</v>
      </c>
      <c r="CJ26" s="67">
        <v>54</v>
      </c>
      <c r="CK26" s="67">
        <v>110</v>
      </c>
      <c r="CL26" s="67">
        <v>58</v>
      </c>
      <c r="CM26" s="67">
        <v>59</v>
      </c>
      <c r="CN26" s="67">
        <v>117</v>
      </c>
      <c r="CO26" s="67">
        <v>57</v>
      </c>
      <c r="CP26" s="67">
        <v>73</v>
      </c>
      <c r="CQ26" s="67">
        <v>130</v>
      </c>
      <c r="CR26" s="67">
        <v>105</v>
      </c>
      <c r="CS26" s="67">
        <v>110</v>
      </c>
      <c r="CT26" s="67">
        <v>215</v>
      </c>
      <c r="CU26" s="67">
        <v>19</v>
      </c>
      <c r="CV26" s="67">
        <v>25</v>
      </c>
      <c r="CW26" s="68">
        <v>44</v>
      </c>
    </row>
    <row r="27" spans="1:101" s="60" customFormat="1" ht="18" customHeight="1" x14ac:dyDescent="0.15">
      <c r="A27" s="61"/>
      <c r="B27" s="62" t="s">
        <v>67</v>
      </c>
      <c r="C27" s="63">
        <v>4382</v>
      </c>
      <c r="D27" s="64">
        <v>5872</v>
      </c>
      <c r="E27" s="65">
        <v>10254</v>
      </c>
      <c r="F27" s="63">
        <v>3004</v>
      </c>
      <c r="G27" s="64">
        <v>4012</v>
      </c>
      <c r="H27" s="65">
        <v>7016</v>
      </c>
      <c r="I27" s="66">
        <v>172</v>
      </c>
      <c r="J27" s="67">
        <v>247</v>
      </c>
      <c r="K27" s="67">
        <v>419</v>
      </c>
      <c r="L27" s="67">
        <v>203</v>
      </c>
      <c r="M27" s="67">
        <v>304</v>
      </c>
      <c r="N27" s="67">
        <v>507</v>
      </c>
      <c r="O27" s="67">
        <v>240</v>
      </c>
      <c r="P27" s="67">
        <v>392</v>
      </c>
      <c r="Q27" s="67">
        <v>632</v>
      </c>
      <c r="R27" s="67">
        <v>91</v>
      </c>
      <c r="S27" s="67">
        <v>124</v>
      </c>
      <c r="T27" s="67">
        <v>215</v>
      </c>
      <c r="U27" s="67">
        <v>138</v>
      </c>
      <c r="V27" s="67">
        <v>160</v>
      </c>
      <c r="W27" s="67">
        <v>298</v>
      </c>
      <c r="X27" s="67">
        <v>429</v>
      </c>
      <c r="Y27" s="67">
        <v>547</v>
      </c>
      <c r="Z27" s="67">
        <v>976</v>
      </c>
      <c r="AA27" s="67">
        <v>342</v>
      </c>
      <c r="AB27" s="67">
        <v>444</v>
      </c>
      <c r="AC27" s="67">
        <v>786</v>
      </c>
      <c r="AD27" s="67">
        <v>296</v>
      </c>
      <c r="AE27" s="67">
        <v>376</v>
      </c>
      <c r="AF27" s="67">
        <v>672</v>
      </c>
      <c r="AG27" s="67">
        <v>243</v>
      </c>
      <c r="AH27" s="67">
        <v>350</v>
      </c>
      <c r="AI27" s="67">
        <v>593</v>
      </c>
      <c r="AJ27" s="67">
        <v>260</v>
      </c>
      <c r="AK27" s="67">
        <v>339</v>
      </c>
      <c r="AL27" s="67">
        <v>599</v>
      </c>
      <c r="AM27" s="67">
        <v>67</v>
      </c>
      <c r="AN27" s="67">
        <v>81</v>
      </c>
      <c r="AO27" s="67">
        <v>148</v>
      </c>
      <c r="AP27" s="67">
        <v>97</v>
      </c>
      <c r="AQ27" s="67">
        <v>122</v>
      </c>
      <c r="AR27" s="67">
        <v>219</v>
      </c>
      <c r="AS27" s="67">
        <v>58</v>
      </c>
      <c r="AT27" s="67">
        <v>56</v>
      </c>
      <c r="AU27" s="67">
        <v>114</v>
      </c>
      <c r="AV27" s="67">
        <v>82</v>
      </c>
      <c r="AW27" s="67">
        <v>123</v>
      </c>
      <c r="AX27" s="67">
        <v>205</v>
      </c>
      <c r="AY27" s="67">
        <v>194</v>
      </c>
      <c r="AZ27" s="67">
        <v>235</v>
      </c>
      <c r="BA27" s="67">
        <v>429</v>
      </c>
      <c r="BB27" s="67">
        <v>92</v>
      </c>
      <c r="BC27" s="67">
        <v>112</v>
      </c>
      <c r="BD27" s="68">
        <v>204</v>
      </c>
      <c r="BE27" s="69">
        <v>469</v>
      </c>
      <c r="BF27" s="67">
        <v>623</v>
      </c>
      <c r="BG27" s="68">
        <v>1092</v>
      </c>
      <c r="BH27" s="69">
        <v>239</v>
      </c>
      <c r="BI27" s="67">
        <v>305</v>
      </c>
      <c r="BJ27" s="68">
        <v>544</v>
      </c>
      <c r="BK27" s="69">
        <v>251</v>
      </c>
      <c r="BL27" s="67">
        <v>274</v>
      </c>
      <c r="BM27" s="68">
        <v>525</v>
      </c>
      <c r="BN27" s="69">
        <v>212</v>
      </c>
      <c r="BO27" s="67">
        <v>304</v>
      </c>
      <c r="BP27" s="68">
        <v>516</v>
      </c>
      <c r="BQ27" s="66">
        <v>13</v>
      </c>
      <c r="BR27" s="67">
        <v>23</v>
      </c>
      <c r="BS27" s="67">
        <v>36</v>
      </c>
      <c r="BT27" s="67">
        <v>43</v>
      </c>
      <c r="BU27" s="67">
        <v>64</v>
      </c>
      <c r="BV27" s="67">
        <v>107</v>
      </c>
      <c r="BW27" s="67">
        <v>93</v>
      </c>
      <c r="BX27" s="67">
        <v>137</v>
      </c>
      <c r="BY27" s="67">
        <v>230</v>
      </c>
      <c r="BZ27" s="67">
        <v>52</v>
      </c>
      <c r="CA27" s="67">
        <v>61</v>
      </c>
      <c r="CB27" s="67">
        <v>113</v>
      </c>
      <c r="CC27" s="67">
        <v>11</v>
      </c>
      <c r="CD27" s="67">
        <v>19</v>
      </c>
      <c r="CE27" s="68">
        <v>30</v>
      </c>
      <c r="CF27" s="69">
        <v>207</v>
      </c>
      <c r="CG27" s="67">
        <v>354</v>
      </c>
      <c r="CH27" s="68">
        <v>561</v>
      </c>
      <c r="CI27" s="66">
        <v>25</v>
      </c>
      <c r="CJ27" s="67">
        <v>49</v>
      </c>
      <c r="CK27" s="67">
        <v>74</v>
      </c>
      <c r="CL27" s="67">
        <v>33</v>
      </c>
      <c r="CM27" s="67">
        <v>59</v>
      </c>
      <c r="CN27" s="67">
        <v>92</v>
      </c>
      <c r="CO27" s="67">
        <v>49</v>
      </c>
      <c r="CP27" s="67">
        <v>67</v>
      </c>
      <c r="CQ27" s="67">
        <v>116</v>
      </c>
      <c r="CR27" s="67">
        <v>82</v>
      </c>
      <c r="CS27" s="67">
        <v>147</v>
      </c>
      <c r="CT27" s="67">
        <v>229</v>
      </c>
      <c r="CU27" s="67">
        <v>18</v>
      </c>
      <c r="CV27" s="67">
        <v>32</v>
      </c>
      <c r="CW27" s="68">
        <v>50</v>
      </c>
    </row>
    <row r="28" spans="1:101" s="60" customFormat="1" ht="18" customHeight="1" x14ac:dyDescent="0.15">
      <c r="A28" s="61"/>
      <c r="B28" s="62" t="s">
        <v>68</v>
      </c>
      <c r="C28" s="63">
        <v>3166</v>
      </c>
      <c r="D28" s="64">
        <v>4941</v>
      </c>
      <c r="E28" s="65">
        <v>8107</v>
      </c>
      <c r="F28" s="63">
        <v>2106</v>
      </c>
      <c r="G28" s="64">
        <v>3257</v>
      </c>
      <c r="H28" s="65">
        <v>5363</v>
      </c>
      <c r="I28" s="66">
        <v>118</v>
      </c>
      <c r="J28" s="67">
        <v>207</v>
      </c>
      <c r="K28" s="67">
        <v>325</v>
      </c>
      <c r="L28" s="67">
        <v>155</v>
      </c>
      <c r="M28" s="67">
        <v>288</v>
      </c>
      <c r="N28" s="67">
        <v>443</v>
      </c>
      <c r="O28" s="67">
        <v>192</v>
      </c>
      <c r="P28" s="67">
        <v>368</v>
      </c>
      <c r="Q28" s="67">
        <v>560</v>
      </c>
      <c r="R28" s="67">
        <v>78</v>
      </c>
      <c r="S28" s="67">
        <v>99</v>
      </c>
      <c r="T28" s="67">
        <v>177</v>
      </c>
      <c r="U28" s="67">
        <v>89</v>
      </c>
      <c r="V28" s="67">
        <v>107</v>
      </c>
      <c r="W28" s="67">
        <v>196</v>
      </c>
      <c r="X28" s="67">
        <v>282</v>
      </c>
      <c r="Y28" s="67">
        <v>430</v>
      </c>
      <c r="Z28" s="67">
        <v>712</v>
      </c>
      <c r="AA28" s="67">
        <v>240</v>
      </c>
      <c r="AB28" s="67">
        <v>341</v>
      </c>
      <c r="AC28" s="67">
        <v>581</v>
      </c>
      <c r="AD28" s="67">
        <v>190</v>
      </c>
      <c r="AE28" s="67">
        <v>293</v>
      </c>
      <c r="AF28" s="67">
        <v>483</v>
      </c>
      <c r="AG28" s="67">
        <v>178</v>
      </c>
      <c r="AH28" s="67">
        <v>271</v>
      </c>
      <c r="AI28" s="67">
        <v>449</v>
      </c>
      <c r="AJ28" s="67">
        <v>188</v>
      </c>
      <c r="AK28" s="67">
        <v>244</v>
      </c>
      <c r="AL28" s="67">
        <v>432</v>
      </c>
      <c r="AM28" s="67">
        <v>56</v>
      </c>
      <c r="AN28" s="67">
        <v>83</v>
      </c>
      <c r="AO28" s="67">
        <v>139</v>
      </c>
      <c r="AP28" s="67">
        <v>62</v>
      </c>
      <c r="AQ28" s="67">
        <v>83</v>
      </c>
      <c r="AR28" s="67">
        <v>145</v>
      </c>
      <c r="AS28" s="67">
        <v>33</v>
      </c>
      <c r="AT28" s="67">
        <v>58</v>
      </c>
      <c r="AU28" s="67">
        <v>91</v>
      </c>
      <c r="AV28" s="67">
        <v>65</v>
      </c>
      <c r="AW28" s="67">
        <v>86</v>
      </c>
      <c r="AX28" s="67">
        <v>151</v>
      </c>
      <c r="AY28" s="67">
        <v>127</v>
      </c>
      <c r="AZ28" s="67">
        <v>219</v>
      </c>
      <c r="BA28" s="67">
        <v>346</v>
      </c>
      <c r="BB28" s="67">
        <v>53</v>
      </c>
      <c r="BC28" s="67">
        <v>80</v>
      </c>
      <c r="BD28" s="68">
        <v>133</v>
      </c>
      <c r="BE28" s="69">
        <v>357</v>
      </c>
      <c r="BF28" s="67">
        <v>560</v>
      </c>
      <c r="BG28" s="68">
        <v>917</v>
      </c>
      <c r="BH28" s="69">
        <v>163</v>
      </c>
      <c r="BI28" s="67">
        <v>249</v>
      </c>
      <c r="BJ28" s="68">
        <v>412</v>
      </c>
      <c r="BK28" s="69">
        <v>157</v>
      </c>
      <c r="BL28" s="67">
        <v>284</v>
      </c>
      <c r="BM28" s="68">
        <v>441</v>
      </c>
      <c r="BN28" s="69">
        <v>178</v>
      </c>
      <c r="BO28" s="67">
        <v>285</v>
      </c>
      <c r="BP28" s="68">
        <v>463</v>
      </c>
      <c r="BQ28" s="66">
        <v>15</v>
      </c>
      <c r="BR28" s="67">
        <v>24</v>
      </c>
      <c r="BS28" s="67">
        <v>39</v>
      </c>
      <c r="BT28" s="67">
        <v>37</v>
      </c>
      <c r="BU28" s="67">
        <v>57</v>
      </c>
      <c r="BV28" s="67">
        <v>94</v>
      </c>
      <c r="BW28" s="67">
        <v>76</v>
      </c>
      <c r="BX28" s="67">
        <v>106</v>
      </c>
      <c r="BY28" s="67">
        <v>182</v>
      </c>
      <c r="BZ28" s="67">
        <v>40</v>
      </c>
      <c r="CA28" s="67">
        <v>72</v>
      </c>
      <c r="CB28" s="67">
        <v>112</v>
      </c>
      <c r="CC28" s="67">
        <v>10</v>
      </c>
      <c r="CD28" s="67">
        <v>26</v>
      </c>
      <c r="CE28" s="68">
        <v>36</v>
      </c>
      <c r="CF28" s="69">
        <v>205</v>
      </c>
      <c r="CG28" s="67">
        <v>306</v>
      </c>
      <c r="CH28" s="68">
        <v>511</v>
      </c>
      <c r="CI28" s="66">
        <v>31</v>
      </c>
      <c r="CJ28" s="67">
        <v>39</v>
      </c>
      <c r="CK28" s="67">
        <v>70</v>
      </c>
      <c r="CL28" s="67">
        <v>40</v>
      </c>
      <c r="CM28" s="67">
        <v>65</v>
      </c>
      <c r="CN28" s="67">
        <v>105</v>
      </c>
      <c r="CO28" s="67">
        <v>30</v>
      </c>
      <c r="CP28" s="67">
        <v>59</v>
      </c>
      <c r="CQ28" s="67">
        <v>89</v>
      </c>
      <c r="CR28" s="67">
        <v>83</v>
      </c>
      <c r="CS28" s="67">
        <v>109</v>
      </c>
      <c r="CT28" s="67">
        <v>192</v>
      </c>
      <c r="CU28" s="67">
        <v>21</v>
      </c>
      <c r="CV28" s="67">
        <v>34</v>
      </c>
      <c r="CW28" s="68">
        <v>55</v>
      </c>
    </row>
    <row r="29" spans="1:101" s="60" customFormat="1" ht="18" customHeight="1" x14ac:dyDescent="0.15">
      <c r="A29" s="61"/>
      <c r="B29" s="62" t="s">
        <v>69</v>
      </c>
      <c r="C29" s="63">
        <v>2122</v>
      </c>
      <c r="D29" s="64">
        <v>4173</v>
      </c>
      <c r="E29" s="65">
        <v>6295</v>
      </c>
      <c r="F29" s="63">
        <v>1376</v>
      </c>
      <c r="G29" s="64">
        <v>2741</v>
      </c>
      <c r="H29" s="65">
        <v>4117</v>
      </c>
      <c r="I29" s="66">
        <v>103</v>
      </c>
      <c r="J29" s="67">
        <v>199</v>
      </c>
      <c r="K29" s="67">
        <v>302</v>
      </c>
      <c r="L29" s="67">
        <v>99</v>
      </c>
      <c r="M29" s="67">
        <v>229</v>
      </c>
      <c r="N29" s="67">
        <v>328</v>
      </c>
      <c r="O29" s="67">
        <v>128</v>
      </c>
      <c r="P29" s="67">
        <v>264</v>
      </c>
      <c r="Q29" s="67">
        <v>392</v>
      </c>
      <c r="R29" s="67">
        <v>51</v>
      </c>
      <c r="S29" s="67">
        <v>105</v>
      </c>
      <c r="T29" s="67">
        <v>156</v>
      </c>
      <c r="U29" s="67">
        <v>41</v>
      </c>
      <c r="V29" s="67">
        <v>105</v>
      </c>
      <c r="W29" s="67">
        <v>146</v>
      </c>
      <c r="X29" s="67">
        <v>213</v>
      </c>
      <c r="Y29" s="67">
        <v>378</v>
      </c>
      <c r="Z29" s="67">
        <v>591</v>
      </c>
      <c r="AA29" s="67">
        <v>158</v>
      </c>
      <c r="AB29" s="67">
        <v>250</v>
      </c>
      <c r="AC29" s="67">
        <v>408</v>
      </c>
      <c r="AD29" s="67">
        <v>126</v>
      </c>
      <c r="AE29" s="67">
        <v>241</v>
      </c>
      <c r="AF29" s="67">
        <v>367</v>
      </c>
      <c r="AG29" s="67">
        <v>100</v>
      </c>
      <c r="AH29" s="67">
        <v>208</v>
      </c>
      <c r="AI29" s="67">
        <v>308</v>
      </c>
      <c r="AJ29" s="67">
        <v>111</v>
      </c>
      <c r="AK29" s="67">
        <v>220</v>
      </c>
      <c r="AL29" s="67">
        <v>331</v>
      </c>
      <c r="AM29" s="67">
        <v>33</v>
      </c>
      <c r="AN29" s="67">
        <v>61</v>
      </c>
      <c r="AO29" s="67">
        <v>94</v>
      </c>
      <c r="AP29" s="67">
        <v>38</v>
      </c>
      <c r="AQ29" s="67">
        <v>88</v>
      </c>
      <c r="AR29" s="67">
        <v>126</v>
      </c>
      <c r="AS29" s="67">
        <v>21</v>
      </c>
      <c r="AT29" s="67">
        <v>39</v>
      </c>
      <c r="AU29" s="67">
        <v>60</v>
      </c>
      <c r="AV29" s="67">
        <v>32</v>
      </c>
      <c r="AW29" s="67">
        <v>93</v>
      </c>
      <c r="AX29" s="67">
        <v>125</v>
      </c>
      <c r="AY29" s="67">
        <v>91</v>
      </c>
      <c r="AZ29" s="67">
        <v>182</v>
      </c>
      <c r="BA29" s="67">
        <v>273</v>
      </c>
      <c r="BB29" s="67">
        <v>31</v>
      </c>
      <c r="BC29" s="67">
        <v>79</v>
      </c>
      <c r="BD29" s="68">
        <v>110</v>
      </c>
      <c r="BE29" s="69">
        <v>227</v>
      </c>
      <c r="BF29" s="67">
        <v>454</v>
      </c>
      <c r="BG29" s="68">
        <v>681</v>
      </c>
      <c r="BH29" s="69">
        <v>112</v>
      </c>
      <c r="BI29" s="67">
        <v>205</v>
      </c>
      <c r="BJ29" s="68">
        <v>317</v>
      </c>
      <c r="BK29" s="69">
        <v>113</v>
      </c>
      <c r="BL29" s="67">
        <v>229</v>
      </c>
      <c r="BM29" s="68">
        <v>342</v>
      </c>
      <c r="BN29" s="69">
        <v>151</v>
      </c>
      <c r="BO29" s="67">
        <v>270</v>
      </c>
      <c r="BP29" s="68">
        <v>421</v>
      </c>
      <c r="BQ29" s="66">
        <v>10</v>
      </c>
      <c r="BR29" s="67">
        <v>17</v>
      </c>
      <c r="BS29" s="67">
        <v>27</v>
      </c>
      <c r="BT29" s="67">
        <v>33</v>
      </c>
      <c r="BU29" s="67">
        <v>57</v>
      </c>
      <c r="BV29" s="67">
        <v>90</v>
      </c>
      <c r="BW29" s="67">
        <v>53</v>
      </c>
      <c r="BX29" s="67">
        <v>94</v>
      </c>
      <c r="BY29" s="67">
        <v>147</v>
      </c>
      <c r="BZ29" s="67">
        <v>45</v>
      </c>
      <c r="CA29" s="67">
        <v>85</v>
      </c>
      <c r="CB29" s="67">
        <v>130</v>
      </c>
      <c r="CC29" s="67">
        <v>10</v>
      </c>
      <c r="CD29" s="67">
        <v>17</v>
      </c>
      <c r="CE29" s="68">
        <v>27</v>
      </c>
      <c r="CF29" s="69">
        <v>143</v>
      </c>
      <c r="CG29" s="67">
        <v>274</v>
      </c>
      <c r="CH29" s="68">
        <v>417</v>
      </c>
      <c r="CI29" s="66">
        <v>24</v>
      </c>
      <c r="CJ29" s="67">
        <v>36</v>
      </c>
      <c r="CK29" s="67">
        <v>60</v>
      </c>
      <c r="CL29" s="67">
        <v>26</v>
      </c>
      <c r="CM29" s="67">
        <v>56</v>
      </c>
      <c r="CN29" s="67">
        <v>82</v>
      </c>
      <c r="CO29" s="67">
        <v>28</v>
      </c>
      <c r="CP29" s="67">
        <v>62</v>
      </c>
      <c r="CQ29" s="67">
        <v>90</v>
      </c>
      <c r="CR29" s="67">
        <v>52</v>
      </c>
      <c r="CS29" s="67">
        <v>97</v>
      </c>
      <c r="CT29" s="67">
        <v>149</v>
      </c>
      <c r="CU29" s="67">
        <v>13</v>
      </c>
      <c r="CV29" s="67">
        <v>23</v>
      </c>
      <c r="CW29" s="68">
        <v>36</v>
      </c>
    </row>
    <row r="30" spans="1:101" s="60" customFormat="1" ht="18" customHeight="1" x14ac:dyDescent="0.15">
      <c r="A30" s="61"/>
      <c r="B30" s="62" t="s">
        <v>70</v>
      </c>
      <c r="C30" s="63">
        <v>877</v>
      </c>
      <c r="D30" s="64">
        <v>2394</v>
      </c>
      <c r="E30" s="65">
        <v>3271</v>
      </c>
      <c r="F30" s="63">
        <v>550</v>
      </c>
      <c r="G30" s="64">
        <v>1558</v>
      </c>
      <c r="H30" s="65">
        <v>2108</v>
      </c>
      <c r="I30" s="66">
        <v>39</v>
      </c>
      <c r="J30" s="67">
        <v>122</v>
      </c>
      <c r="K30" s="67">
        <v>161</v>
      </c>
      <c r="L30" s="67">
        <v>61</v>
      </c>
      <c r="M30" s="67">
        <v>123</v>
      </c>
      <c r="N30" s="67">
        <v>184</v>
      </c>
      <c r="O30" s="67">
        <v>64</v>
      </c>
      <c r="P30" s="67">
        <v>172</v>
      </c>
      <c r="Q30" s="67">
        <v>236</v>
      </c>
      <c r="R30" s="67">
        <v>23</v>
      </c>
      <c r="S30" s="67">
        <v>59</v>
      </c>
      <c r="T30" s="67">
        <v>82</v>
      </c>
      <c r="U30" s="67">
        <v>19</v>
      </c>
      <c r="V30" s="67">
        <v>70</v>
      </c>
      <c r="W30" s="67">
        <v>89</v>
      </c>
      <c r="X30" s="67">
        <v>67</v>
      </c>
      <c r="Y30" s="67">
        <v>204</v>
      </c>
      <c r="Z30" s="67">
        <v>271</v>
      </c>
      <c r="AA30" s="67">
        <v>48</v>
      </c>
      <c r="AB30" s="67">
        <v>154</v>
      </c>
      <c r="AC30" s="67">
        <v>202</v>
      </c>
      <c r="AD30" s="67">
        <v>51</v>
      </c>
      <c r="AE30" s="67">
        <v>104</v>
      </c>
      <c r="AF30" s="67">
        <v>155</v>
      </c>
      <c r="AG30" s="67">
        <v>34</v>
      </c>
      <c r="AH30" s="67">
        <v>136</v>
      </c>
      <c r="AI30" s="67">
        <v>170</v>
      </c>
      <c r="AJ30" s="67">
        <v>34</v>
      </c>
      <c r="AK30" s="67">
        <v>91</v>
      </c>
      <c r="AL30" s="67">
        <v>125</v>
      </c>
      <c r="AM30" s="67">
        <v>10</v>
      </c>
      <c r="AN30" s="67">
        <v>46</v>
      </c>
      <c r="AO30" s="67">
        <v>56</v>
      </c>
      <c r="AP30" s="67">
        <v>18</v>
      </c>
      <c r="AQ30" s="67">
        <v>62</v>
      </c>
      <c r="AR30" s="67">
        <v>80</v>
      </c>
      <c r="AS30" s="67">
        <v>8</v>
      </c>
      <c r="AT30" s="67">
        <v>31</v>
      </c>
      <c r="AU30" s="67">
        <v>39</v>
      </c>
      <c r="AV30" s="67">
        <v>16</v>
      </c>
      <c r="AW30" s="67">
        <v>38</v>
      </c>
      <c r="AX30" s="67">
        <v>54</v>
      </c>
      <c r="AY30" s="67">
        <v>48</v>
      </c>
      <c r="AZ30" s="67">
        <v>101</v>
      </c>
      <c r="BA30" s="67">
        <v>149</v>
      </c>
      <c r="BB30" s="67">
        <v>10</v>
      </c>
      <c r="BC30" s="67">
        <v>45</v>
      </c>
      <c r="BD30" s="68">
        <v>55</v>
      </c>
      <c r="BE30" s="69">
        <v>98</v>
      </c>
      <c r="BF30" s="67">
        <v>223</v>
      </c>
      <c r="BG30" s="68">
        <v>321</v>
      </c>
      <c r="BH30" s="69">
        <v>41</v>
      </c>
      <c r="BI30" s="67">
        <v>120</v>
      </c>
      <c r="BJ30" s="68">
        <v>161</v>
      </c>
      <c r="BK30" s="69">
        <v>55</v>
      </c>
      <c r="BL30" s="67">
        <v>139</v>
      </c>
      <c r="BM30" s="68">
        <v>194</v>
      </c>
      <c r="BN30" s="69">
        <v>68</v>
      </c>
      <c r="BO30" s="67">
        <v>169</v>
      </c>
      <c r="BP30" s="68">
        <v>237</v>
      </c>
      <c r="BQ30" s="66">
        <v>10</v>
      </c>
      <c r="BR30" s="67">
        <v>15</v>
      </c>
      <c r="BS30" s="67">
        <v>25</v>
      </c>
      <c r="BT30" s="67">
        <v>14</v>
      </c>
      <c r="BU30" s="67">
        <v>36</v>
      </c>
      <c r="BV30" s="67">
        <v>50</v>
      </c>
      <c r="BW30" s="67">
        <v>24</v>
      </c>
      <c r="BX30" s="67">
        <v>55</v>
      </c>
      <c r="BY30" s="67">
        <v>79</v>
      </c>
      <c r="BZ30" s="67">
        <v>14</v>
      </c>
      <c r="CA30" s="67">
        <v>48</v>
      </c>
      <c r="CB30" s="67">
        <v>62</v>
      </c>
      <c r="CC30" s="67">
        <v>6</v>
      </c>
      <c r="CD30" s="67">
        <v>15</v>
      </c>
      <c r="CE30" s="68">
        <v>21</v>
      </c>
      <c r="CF30" s="69">
        <v>65</v>
      </c>
      <c r="CG30" s="67">
        <v>185</v>
      </c>
      <c r="CH30" s="68">
        <v>250</v>
      </c>
      <c r="CI30" s="66">
        <v>5</v>
      </c>
      <c r="CJ30" s="67">
        <v>31</v>
      </c>
      <c r="CK30" s="67">
        <v>36</v>
      </c>
      <c r="CL30" s="67">
        <v>17</v>
      </c>
      <c r="CM30" s="67">
        <v>47</v>
      </c>
      <c r="CN30" s="67">
        <v>64</v>
      </c>
      <c r="CO30" s="67">
        <v>16</v>
      </c>
      <c r="CP30" s="67">
        <v>51</v>
      </c>
      <c r="CQ30" s="67">
        <v>67</v>
      </c>
      <c r="CR30" s="67">
        <v>22</v>
      </c>
      <c r="CS30" s="67">
        <v>44</v>
      </c>
      <c r="CT30" s="67">
        <v>66</v>
      </c>
      <c r="CU30" s="67">
        <v>5</v>
      </c>
      <c r="CV30" s="67">
        <v>12</v>
      </c>
      <c r="CW30" s="68">
        <v>17</v>
      </c>
    </row>
    <row r="31" spans="1:101" s="60" customFormat="1" ht="18" customHeight="1" x14ac:dyDescent="0.15">
      <c r="A31" s="61"/>
      <c r="B31" s="62" t="s">
        <v>71</v>
      </c>
      <c r="C31" s="63">
        <v>185</v>
      </c>
      <c r="D31" s="64">
        <v>800</v>
      </c>
      <c r="E31" s="65">
        <v>985</v>
      </c>
      <c r="F31" s="63">
        <v>119</v>
      </c>
      <c r="G31" s="64">
        <v>513</v>
      </c>
      <c r="H31" s="65">
        <v>632</v>
      </c>
      <c r="I31" s="66">
        <v>14</v>
      </c>
      <c r="J31" s="67">
        <v>38</v>
      </c>
      <c r="K31" s="67">
        <v>52</v>
      </c>
      <c r="L31" s="67">
        <v>9</v>
      </c>
      <c r="M31" s="67">
        <v>50</v>
      </c>
      <c r="N31" s="67">
        <v>59</v>
      </c>
      <c r="O31" s="67">
        <v>8</v>
      </c>
      <c r="P31" s="67">
        <v>55</v>
      </c>
      <c r="Q31" s="67">
        <v>63</v>
      </c>
      <c r="R31" s="67">
        <v>7</v>
      </c>
      <c r="S31" s="67">
        <v>22</v>
      </c>
      <c r="T31" s="67">
        <v>29</v>
      </c>
      <c r="U31" s="67">
        <v>5</v>
      </c>
      <c r="V31" s="67">
        <v>14</v>
      </c>
      <c r="W31" s="67">
        <v>19</v>
      </c>
      <c r="X31" s="67">
        <v>17</v>
      </c>
      <c r="Y31" s="67">
        <v>63</v>
      </c>
      <c r="Z31" s="67">
        <v>80</v>
      </c>
      <c r="AA31" s="67">
        <v>11</v>
      </c>
      <c r="AB31" s="67">
        <v>43</v>
      </c>
      <c r="AC31" s="67">
        <v>54</v>
      </c>
      <c r="AD31" s="67">
        <v>12</v>
      </c>
      <c r="AE31" s="67">
        <v>42</v>
      </c>
      <c r="AF31" s="67">
        <v>54</v>
      </c>
      <c r="AG31" s="67">
        <v>9</v>
      </c>
      <c r="AH31" s="67">
        <v>48</v>
      </c>
      <c r="AI31" s="67">
        <v>57</v>
      </c>
      <c r="AJ31" s="67">
        <v>5</v>
      </c>
      <c r="AK31" s="67">
        <v>35</v>
      </c>
      <c r="AL31" s="67">
        <v>40</v>
      </c>
      <c r="AM31" s="67">
        <v>4</v>
      </c>
      <c r="AN31" s="67">
        <v>15</v>
      </c>
      <c r="AO31" s="67">
        <v>19</v>
      </c>
      <c r="AP31" s="67">
        <v>1</v>
      </c>
      <c r="AQ31" s="67">
        <v>13</v>
      </c>
      <c r="AR31" s="67">
        <v>14</v>
      </c>
      <c r="AS31" s="67">
        <v>3</v>
      </c>
      <c r="AT31" s="67">
        <v>14</v>
      </c>
      <c r="AU31" s="67">
        <v>17</v>
      </c>
      <c r="AV31" s="67">
        <v>3</v>
      </c>
      <c r="AW31" s="67">
        <v>16</v>
      </c>
      <c r="AX31" s="67">
        <v>19</v>
      </c>
      <c r="AY31" s="67">
        <v>7</v>
      </c>
      <c r="AZ31" s="67">
        <v>30</v>
      </c>
      <c r="BA31" s="67">
        <v>37</v>
      </c>
      <c r="BB31" s="67">
        <v>4</v>
      </c>
      <c r="BC31" s="67">
        <v>15</v>
      </c>
      <c r="BD31" s="68">
        <v>19</v>
      </c>
      <c r="BE31" s="69">
        <v>13</v>
      </c>
      <c r="BF31" s="67">
        <v>88</v>
      </c>
      <c r="BG31" s="68">
        <v>101</v>
      </c>
      <c r="BH31" s="69">
        <v>8</v>
      </c>
      <c r="BI31" s="67">
        <v>36</v>
      </c>
      <c r="BJ31" s="68">
        <v>44</v>
      </c>
      <c r="BK31" s="69">
        <v>7</v>
      </c>
      <c r="BL31" s="67">
        <v>42</v>
      </c>
      <c r="BM31" s="68">
        <v>49</v>
      </c>
      <c r="BN31" s="69">
        <v>18</v>
      </c>
      <c r="BO31" s="67">
        <v>54</v>
      </c>
      <c r="BP31" s="68">
        <v>72</v>
      </c>
      <c r="BQ31" s="66">
        <v>1</v>
      </c>
      <c r="BR31" s="67">
        <v>3</v>
      </c>
      <c r="BS31" s="67">
        <v>4</v>
      </c>
      <c r="BT31" s="67">
        <v>3</v>
      </c>
      <c r="BU31" s="67">
        <v>12</v>
      </c>
      <c r="BV31" s="67">
        <v>15</v>
      </c>
      <c r="BW31" s="67">
        <v>8</v>
      </c>
      <c r="BX31" s="67">
        <v>19</v>
      </c>
      <c r="BY31" s="67">
        <v>27</v>
      </c>
      <c r="BZ31" s="67">
        <v>5</v>
      </c>
      <c r="CA31" s="67">
        <v>17</v>
      </c>
      <c r="CB31" s="67">
        <v>22</v>
      </c>
      <c r="CC31" s="67">
        <v>1</v>
      </c>
      <c r="CD31" s="67">
        <v>3</v>
      </c>
      <c r="CE31" s="68">
        <v>4</v>
      </c>
      <c r="CF31" s="69">
        <v>20</v>
      </c>
      <c r="CG31" s="67">
        <v>67</v>
      </c>
      <c r="CH31" s="68">
        <v>87</v>
      </c>
      <c r="CI31" s="66">
        <v>2</v>
      </c>
      <c r="CJ31" s="67">
        <v>7</v>
      </c>
      <c r="CK31" s="67">
        <v>9</v>
      </c>
      <c r="CL31" s="67">
        <v>4</v>
      </c>
      <c r="CM31" s="67">
        <v>12</v>
      </c>
      <c r="CN31" s="67">
        <v>16</v>
      </c>
      <c r="CO31" s="67">
        <v>5</v>
      </c>
      <c r="CP31" s="67">
        <v>26</v>
      </c>
      <c r="CQ31" s="67">
        <v>31</v>
      </c>
      <c r="CR31" s="67">
        <v>7</v>
      </c>
      <c r="CS31" s="67">
        <v>17</v>
      </c>
      <c r="CT31" s="67">
        <v>24</v>
      </c>
      <c r="CU31" s="67">
        <v>2</v>
      </c>
      <c r="CV31" s="67">
        <v>5</v>
      </c>
      <c r="CW31" s="68">
        <v>7</v>
      </c>
    </row>
    <row r="32" spans="1:101" s="60" customFormat="1" ht="18" customHeight="1" thickBot="1" x14ac:dyDescent="0.2">
      <c r="A32" s="61"/>
      <c r="B32" s="70" t="s">
        <v>72</v>
      </c>
      <c r="C32" s="71">
        <v>16</v>
      </c>
      <c r="D32" s="72">
        <v>148</v>
      </c>
      <c r="E32" s="73">
        <v>164</v>
      </c>
      <c r="F32" s="74">
        <v>10</v>
      </c>
      <c r="G32" s="75">
        <v>105</v>
      </c>
      <c r="H32" s="73">
        <v>115</v>
      </c>
      <c r="I32" s="76">
        <v>0</v>
      </c>
      <c r="J32" s="77">
        <v>8</v>
      </c>
      <c r="K32" s="77">
        <v>8</v>
      </c>
      <c r="L32" s="77">
        <v>1</v>
      </c>
      <c r="M32" s="77">
        <v>15</v>
      </c>
      <c r="N32" s="77">
        <v>16</v>
      </c>
      <c r="O32" s="77">
        <v>1</v>
      </c>
      <c r="P32" s="77">
        <v>16</v>
      </c>
      <c r="Q32" s="77">
        <v>17</v>
      </c>
      <c r="R32" s="77">
        <v>0</v>
      </c>
      <c r="S32" s="77">
        <v>3</v>
      </c>
      <c r="T32" s="77">
        <v>3</v>
      </c>
      <c r="U32" s="77">
        <v>1</v>
      </c>
      <c r="V32" s="77">
        <v>5</v>
      </c>
      <c r="W32" s="77">
        <v>6</v>
      </c>
      <c r="X32" s="77">
        <v>2</v>
      </c>
      <c r="Y32" s="77">
        <v>13</v>
      </c>
      <c r="Z32" s="77">
        <v>15</v>
      </c>
      <c r="AA32" s="77">
        <v>2</v>
      </c>
      <c r="AB32" s="77">
        <v>11</v>
      </c>
      <c r="AC32" s="77">
        <v>13</v>
      </c>
      <c r="AD32" s="77">
        <v>0</v>
      </c>
      <c r="AE32" s="77">
        <v>4</v>
      </c>
      <c r="AF32" s="77">
        <v>4</v>
      </c>
      <c r="AG32" s="77">
        <v>1</v>
      </c>
      <c r="AH32" s="77">
        <v>6</v>
      </c>
      <c r="AI32" s="77">
        <v>7</v>
      </c>
      <c r="AJ32" s="77">
        <v>0</v>
      </c>
      <c r="AK32" s="77">
        <v>2</v>
      </c>
      <c r="AL32" s="77">
        <v>2</v>
      </c>
      <c r="AM32" s="77">
        <v>0</v>
      </c>
      <c r="AN32" s="77">
        <v>2</v>
      </c>
      <c r="AO32" s="77">
        <v>2</v>
      </c>
      <c r="AP32" s="77">
        <v>0</v>
      </c>
      <c r="AQ32" s="77">
        <v>5</v>
      </c>
      <c r="AR32" s="77">
        <v>5</v>
      </c>
      <c r="AS32" s="77">
        <v>0</v>
      </c>
      <c r="AT32" s="77">
        <v>1</v>
      </c>
      <c r="AU32" s="77">
        <v>1</v>
      </c>
      <c r="AV32" s="77">
        <v>1</v>
      </c>
      <c r="AW32" s="77">
        <v>3</v>
      </c>
      <c r="AX32" s="77">
        <v>4</v>
      </c>
      <c r="AY32" s="77">
        <v>1</v>
      </c>
      <c r="AZ32" s="77">
        <v>8</v>
      </c>
      <c r="BA32" s="77">
        <v>9</v>
      </c>
      <c r="BB32" s="77">
        <v>0</v>
      </c>
      <c r="BC32" s="77">
        <v>3</v>
      </c>
      <c r="BD32" s="78">
        <v>3</v>
      </c>
      <c r="BE32" s="79">
        <v>1</v>
      </c>
      <c r="BF32" s="77">
        <v>12</v>
      </c>
      <c r="BG32" s="78">
        <v>13</v>
      </c>
      <c r="BH32" s="79">
        <v>0</v>
      </c>
      <c r="BI32" s="77">
        <v>7</v>
      </c>
      <c r="BJ32" s="78">
        <v>7</v>
      </c>
      <c r="BK32" s="79">
        <v>2</v>
      </c>
      <c r="BL32" s="77">
        <v>5</v>
      </c>
      <c r="BM32" s="78">
        <v>7</v>
      </c>
      <c r="BN32" s="79">
        <v>2</v>
      </c>
      <c r="BO32" s="77">
        <v>6</v>
      </c>
      <c r="BP32" s="78">
        <v>8</v>
      </c>
      <c r="BQ32" s="76">
        <v>0</v>
      </c>
      <c r="BR32" s="77">
        <v>1</v>
      </c>
      <c r="BS32" s="77">
        <v>1</v>
      </c>
      <c r="BT32" s="77">
        <v>0</v>
      </c>
      <c r="BU32" s="77">
        <v>2</v>
      </c>
      <c r="BV32" s="77">
        <v>2</v>
      </c>
      <c r="BW32" s="77">
        <v>2</v>
      </c>
      <c r="BX32" s="77">
        <v>2</v>
      </c>
      <c r="BY32" s="77">
        <v>4</v>
      </c>
      <c r="BZ32" s="77">
        <v>0</v>
      </c>
      <c r="CA32" s="77">
        <v>1</v>
      </c>
      <c r="CB32" s="77">
        <v>1</v>
      </c>
      <c r="CC32" s="77">
        <v>0</v>
      </c>
      <c r="CD32" s="77">
        <v>0</v>
      </c>
      <c r="CE32" s="78">
        <v>0</v>
      </c>
      <c r="CF32" s="79">
        <v>1</v>
      </c>
      <c r="CG32" s="77">
        <v>13</v>
      </c>
      <c r="CH32" s="78">
        <v>14</v>
      </c>
      <c r="CI32" s="76">
        <v>1</v>
      </c>
      <c r="CJ32" s="77">
        <v>0</v>
      </c>
      <c r="CK32" s="77">
        <v>1</v>
      </c>
      <c r="CL32" s="77">
        <v>0</v>
      </c>
      <c r="CM32" s="77">
        <v>0</v>
      </c>
      <c r="CN32" s="77">
        <v>0</v>
      </c>
      <c r="CO32" s="77">
        <v>0</v>
      </c>
      <c r="CP32" s="77">
        <v>7</v>
      </c>
      <c r="CQ32" s="77">
        <v>7</v>
      </c>
      <c r="CR32" s="77">
        <v>0</v>
      </c>
      <c r="CS32" s="77">
        <v>5</v>
      </c>
      <c r="CT32" s="77">
        <v>5</v>
      </c>
      <c r="CU32" s="77">
        <v>0</v>
      </c>
      <c r="CV32" s="77">
        <v>1</v>
      </c>
      <c r="CW32" s="78">
        <v>1</v>
      </c>
    </row>
    <row r="33" spans="1:101" s="50" customFormat="1" ht="18" customHeight="1" thickBot="1" x14ac:dyDescent="0.2">
      <c r="A33" s="80"/>
      <c r="B33" s="81" t="s">
        <v>50</v>
      </c>
      <c r="C33" s="82">
        <v>23623</v>
      </c>
      <c r="D33" s="83">
        <v>32456</v>
      </c>
      <c r="E33" s="84">
        <v>56079</v>
      </c>
      <c r="F33" s="82">
        <v>16165</v>
      </c>
      <c r="G33" s="83">
        <v>22260</v>
      </c>
      <c r="H33" s="84">
        <v>38425</v>
      </c>
      <c r="I33" s="85">
        <v>890</v>
      </c>
      <c r="J33" s="86">
        <v>1334</v>
      </c>
      <c r="K33" s="86">
        <v>2224</v>
      </c>
      <c r="L33" s="86">
        <v>1116</v>
      </c>
      <c r="M33" s="86">
        <v>1702</v>
      </c>
      <c r="N33" s="86">
        <v>2818</v>
      </c>
      <c r="O33" s="86">
        <v>1389</v>
      </c>
      <c r="P33" s="86">
        <v>2168</v>
      </c>
      <c r="Q33" s="86">
        <v>3557</v>
      </c>
      <c r="R33" s="86">
        <v>540</v>
      </c>
      <c r="S33" s="86">
        <v>728</v>
      </c>
      <c r="T33" s="86">
        <v>1268</v>
      </c>
      <c r="U33" s="86">
        <v>743</v>
      </c>
      <c r="V33" s="86">
        <v>943</v>
      </c>
      <c r="W33" s="86">
        <v>1686</v>
      </c>
      <c r="X33" s="86">
        <v>2486</v>
      </c>
      <c r="Y33" s="86">
        <v>3207</v>
      </c>
      <c r="Z33" s="86">
        <v>5693</v>
      </c>
      <c r="AA33" s="86">
        <v>1778</v>
      </c>
      <c r="AB33" s="86">
        <v>2351</v>
      </c>
      <c r="AC33" s="86">
        <v>4129</v>
      </c>
      <c r="AD33" s="86">
        <v>1457</v>
      </c>
      <c r="AE33" s="86">
        <v>1985</v>
      </c>
      <c r="AF33" s="86">
        <v>3442</v>
      </c>
      <c r="AG33" s="86">
        <v>1453</v>
      </c>
      <c r="AH33" s="86">
        <v>1994</v>
      </c>
      <c r="AI33" s="86">
        <v>3447</v>
      </c>
      <c r="AJ33" s="86">
        <v>1344</v>
      </c>
      <c r="AK33" s="86">
        <v>1792</v>
      </c>
      <c r="AL33" s="86">
        <v>3136</v>
      </c>
      <c r="AM33" s="86">
        <v>364</v>
      </c>
      <c r="AN33" s="86">
        <v>508</v>
      </c>
      <c r="AO33" s="86">
        <v>872</v>
      </c>
      <c r="AP33" s="86">
        <v>470</v>
      </c>
      <c r="AQ33" s="86">
        <v>632</v>
      </c>
      <c r="AR33" s="86">
        <v>1102</v>
      </c>
      <c r="AS33" s="86">
        <v>246</v>
      </c>
      <c r="AT33" s="86">
        <v>355</v>
      </c>
      <c r="AU33" s="86">
        <v>601</v>
      </c>
      <c r="AV33" s="86">
        <v>428</v>
      </c>
      <c r="AW33" s="86">
        <v>581</v>
      </c>
      <c r="AX33" s="86">
        <v>1009</v>
      </c>
      <c r="AY33" s="86">
        <v>1049</v>
      </c>
      <c r="AZ33" s="86">
        <v>1392</v>
      </c>
      <c r="BA33" s="86">
        <v>2441</v>
      </c>
      <c r="BB33" s="86">
        <v>412</v>
      </c>
      <c r="BC33" s="86">
        <v>588</v>
      </c>
      <c r="BD33" s="87">
        <v>1000</v>
      </c>
      <c r="BE33" s="88">
        <v>2596</v>
      </c>
      <c r="BF33" s="86">
        <v>3478</v>
      </c>
      <c r="BG33" s="87">
        <v>6074</v>
      </c>
      <c r="BH33" s="88">
        <v>1199</v>
      </c>
      <c r="BI33" s="86">
        <v>1564</v>
      </c>
      <c r="BJ33" s="87">
        <v>2763</v>
      </c>
      <c r="BK33" s="88">
        <v>1185</v>
      </c>
      <c r="BL33" s="86">
        <v>1648</v>
      </c>
      <c r="BM33" s="87">
        <v>2833</v>
      </c>
      <c r="BN33" s="88">
        <v>1236</v>
      </c>
      <c r="BO33" s="86">
        <v>1703</v>
      </c>
      <c r="BP33" s="87">
        <v>2939</v>
      </c>
      <c r="BQ33" s="85">
        <v>85</v>
      </c>
      <c r="BR33" s="86">
        <v>118</v>
      </c>
      <c r="BS33" s="86">
        <v>203</v>
      </c>
      <c r="BT33" s="86">
        <v>258</v>
      </c>
      <c r="BU33" s="86">
        <v>363</v>
      </c>
      <c r="BV33" s="86">
        <v>621</v>
      </c>
      <c r="BW33" s="86">
        <v>507</v>
      </c>
      <c r="BX33" s="86">
        <v>682</v>
      </c>
      <c r="BY33" s="86">
        <v>1189</v>
      </c>
      <c r="BZ33" s="86">
        <v>312</v>
      </c>
      <c r="CA33" s="86">
        <v>435</v>
      </c>
      <c r="CB33" s="86">
        <v>747</v>
      </c>
      <c r="CC33" s="86">
        <v>74</v>
      </c>
      <c r="CD33" s="86">
        <v>105</v>
      </c>
      <c r="CE33" s="87">
        <v>179</v>
      </c>
      <c r="CF33" s="88">
        <v>1242</v>
      </c>
      <c r="CG33" s="86">
        <v>1803</v>
      </c>
      <c r="CH33" s="87">
        <v>3045</v>
      </c>
      <c r="CI33" s="85">
        <v>174</v>
      </c>
      <c r="CJ33" s="86">
        <v>263</v>
      </c>
      <c r="CK33" s="86">
        <v>437</v>
      </c>
      <c r="CL33" s="86">
        <v>227</v>
      </c>
      <c r="CM33" s="86">
        <v>345</v>
      </c>
      <c r="CN33" s="86">
        <v>572</v>
      </c>
      <c r="CO33" s="86">
        <v>260</v>
      </c>
      <c r="CP33" s="86">
        <v>398</v>
      </c>
      <c r="CQ33" s="86">
        <v>658</v>
      </c>
      <c r="CR33" s="86">
        <v>480</v>
      </c>
      <c r="CS33" s="86">
        <v>652</v>
      </c>
      <c r="CT33" s="86">
        <v>1132</v>
      </c>
      <c r="CU33" s="86">
        <v>101</v>
      </c>
      <c r="CV33" s="86">
        <v>145</v>
      </c>
      <c r="CW33" s="87">
        <v>246</v>
      </c>
    </row>
    <row r="34" spans="1:101" s="50" customFormat="1" ht="18" customHeight="1" thickBot="1" x14ac:dyDescent="0.2">
      <c r="A34" s="89"/>
      <c r="B34" s="90" t="s">
        <v>73</v>
      </c>
      <c r="C34" s="91">
        <v>25.936824075802324</v>
      </c>
      <c r="D34" s="92">
        <v>32.454701811927521</v>
      </c>
      <c r="E34" s="93">
        <v>29.347979673754338</v>
      </c>
      <c r="F34" s="91">
        <v>24.496135778148204</v>
      </c>
      <c r="G34" s="92">
        <v>30.665380906460943</v>
      </c>
      <c r="H34" s="93">
        <v>27.727666329917739</v>
      </c>
      <c r="I34" s="94">
        <v>24.151967435549526</v>
      </c>
      <c r="J34" s="92">
        <v>33.568193256165074</v>
      </c>
      <c r="K34" s="92">
        <v>29.037733385559473</v>
      </c>
      <c r="L34" s="92">
        <v>22.072784810126585</v>
      </c>
      <c r="M34" s="92">
        <v>28.980078324536013</v>
      </c>
      <c r="N34" s="92">
        <v>25.784609753865862</v>
      </c>
      <c r="O34" s="92">
        <v>23.747649170798425</v>
      </c>
      <c r="P34" s="92">
        <v>32.08524493118248</v>
      </c>
      <c r="Q34" s="92">
        <v>28.216722195779788</v>
      </c>
      <c r="R34" s="92">
        <v>35.95206391478029</v>
      </c>
      <c r="S34" s="92">
        <v>46.907216494845358</v>
      </c>
      <c r="T34" s="92">
        <v>41.519318925998689</v>
      </c>
      <c r="U34" s="92">
        <v>36.350293542074361</v>
      </c>
      <c r="V34" s="92">
        <v>42.941712204007288</v>
      </c>
      <c r="W34" s="92">
        <v>39.764150943396224</v>
      </c>
      <c r="X34" s="92">
        <v>22.368184272089255</v>
      </c>
      <c r="Y34" s="92">
        <v>26.587630575360638</v>
      </c>
      <c r="Z34" s="92">
        <v>24.564204349326889</v>
      </c>
      <c r="AA34" s="92">
        <v>27.33282090699462</v>
      </c>
      <c r="AB34" s="92">
        <v>31.955960309908932</v>
      </c>
      <c r="AC34" s="92">
        <v>29.786466599336315</v>
      </c>
      <c r="AD34" s="92">
        <v>20.942935173206841</v>
      </c>
      <c r="AE34" s="92">
        <v>25.390125351752367</v>
      </c>
      <c r="AF34" s="92">
        <v>23.296108291032152</v>
      </c>
      <c r="AG34" s="92">
        <v>18.022823120813694</v>
      </c>
      <c r="AH34" s="92">
        <v>23.723973825104107</v>
      </c>
      <c r="AI34" s="92">
        <v>20.932774640189468</v>
      </c>
      <c r="AJ34" s="92">
        <v>20.247062368183187</v>
      </c>
      <c r="AK34" s="92">
        <v>25.080475857242828</v>
      </c>
      <c r="AL34" s="92">
        <v>22.752666328085322</v>
      </c>
      <c r="AM34" s="92">
        <v>33.703703703703702</v>
      </c>
      <c r="AN34" s="92">
        <v>42.978003384094755</v>
      </c>
      <c r="AO34" s="92">
        <v>38.549955791335101</v>
      </c>
      <c r="AP34" s="92">
        <v>38.778877887788774</v>
      </c>
      <c r="AQ34" s="92">
        <v>48.992248062015506</v>
      </c>
      <c r="AR34" s="92">
        <v>44.044764188649083</v>
      </c>
      <c r="AS34" s="92">
        <v>40.460526315789473</v>
      </c>
      <c r="AT34" s="92">
        <v>51.749271137026241</v>
      </c>
      <c r="AU34" s="92">
        <v>46.445131375579592</v>
      </c>
      <c r="AV34" s="92">
        <v>39.447004608294932</v>
      </c>
      <c r="AW34" s="92">
        <v>49.070945945945951</v>
      </c>
      <c r="AX34" s="92">
        <v>44.468929043631555</v>
      </c>
      <c r="AY34" s="92">
        <v>32.108968472604836</v>
      </c>
      <c r="AZ34" s="92">
        <v>38.35767429043814</v>
      </c>
      <c r="BA34" s="92">
        <v>35.397331786542921</v>
      </c>
      <c r="BB34" s="92">
        <v>31.070889894419306</v>
      </c>
      <c r="BC34" s="92">
        <v>39.729729729729726</v>
      </c>
      <c r="BD34" s="93">
        <v>35.637918745545264</v>
      </c>
      <c r="BE34" s="96">
        <v>20.634289802082506</v>
      </c>
      <c r="BF34" s="97">
        <v>26.537463757057839</v>
      </c>
      <c r="BG34" s="98">
        <v>23.646202359170008</v>
      </c>
      <c r="BH34" s="91">
        <v>39.557901682613</v>
      </c>
      <c r="BI34" s="92">
        <v>45.491564863292609</v>
      </c>
      <c r="BJ34" s="93">
        <v>42.711392796413669</v>
      </c>
      <c r="BK34" s="91">
        <v>26.659167604049493</v>
      </c>
      <c r="BL34" s="92">
        <v>33.292929292929294</v>
      </c>
      <c r="BM34" s="93">
        <v>30.15433741351783</v>
      </c>
      <c r="BN34" s="91">
        <v>47.758887171561049</v>
      </c>
      <c r="BO34" s="92">
        <v>56.353408338848446</v>
      </c>
      <c r="BP34" s="93">
        <v>52.388591800356508</v>
      </c>
      <c r="BQ34" s="94">
        <v>59.44055944055944</v>
      </c>
      <c r="BR34" s="92">
        <v>71.084337349397586</v>
      </c>
      <c r="BS34" s="92">
        <v>65.695792880258892</v>
      </c>
      <c r="BT34" s="92">
        <v>47.513812154696133</v>
      </c>
      <c r="BU34" s="92">
        <v>57.255520504731862</v>
      </c>
      <c r="BV34" s="92">
        <v>52.761257434154629</v>
      </c>
      <c r="BW34" s="92">
        <v>43.934142114384748</v>
      </c>
      <c r="BX34" s="92">
        <v>50.183958793230317</v>
      </c>
      <c r="BY34" s="92">
        <v>47.313967369677677</v>
      </c>
      <c r="BZ34" s="92">
        <v>50.649350649350644</v>
      </c>
      <c r="CA34" s="92">
        <v>60.839160839160847</v>
      </c>
      <c r="CB34" s="92">
        <v>56.123215627347854</v>
      </c>
      <c r="CC34" s="92">
        <v>56.060606060606055</v>
      </c>
      <c r="CD34" s="92">
        <v>70.945945945945937</v>
      </c>
      <c r="CE34" s="93">
        <v>63.928571428571423</v>
      </c>
      <c r="CF34" s="91">
        <v>50.81833060556464</v>
      </c>
      <c r="CG34" s="92">
        <v>62.215320910973084</v>
      </c>
      <c r="CH34" s="93">
        <v>57.001123174840885</v>
      </c>
      <c r="CI34" s="94">
        <v>49.572649572649574</v>
      </c>
      <c r="CJ34" s="92">
        <v>61.162790697674417</v>
      </c>
      <c r="CK34" s="92">
        <v>55.953905249679906</v>
      </c>
      <c r="CL34" s="92">
        <v>53.537735849056602</v>
      </c>
      <c r="CM34" s="92">
        <v>68.862275449101801</v>
      </c>
      <c r="CN34" s="92">
        <v>61.837837837837839</v>
      </c>
      <c r="CO34" s="92">
        <v>49.713193116634798</v>
      </c>
      <c r="CP34" s="92">
        <v>64.401294498381873</v>
      </c>
      <c r="CQ34" s="92">
        <v>57.668711656441715</v>
      </c>
      <c r="CR34" s="92">
        <v>48.632218844984806</v>
      </c>
      <c r="CS34" s="92">
        <v>57.042869641294836</v>
      </c>
      <c r="CT34" s="92">
        <v>53.145539906103288</v>
      </c>
      <c r="CU34" s="92">
        <v>63.522012578616348</v>
      </c>
      <c r="CV34" s="92">
        <v>70.388349514563103</v>
      </c>
      <c r="CW34" s="93">
        <v>67.397260273972606</v>
      </c>
    </row>
    <row r="35" spans="1:101" s="100" customFormat="1" ht="15" customHeight="1" thickTop="1" x14ac:dyDescent="0.15">
      <c r="A35" s="99"/>
      <c r="C35" s="101" t="s">
        <v>6</v>
      </c>
      <c r="D35" s="101" t="s">
        <v>6</v>
      </c>
      <c r="E35" s="101" t="s">
        <v>6</v>
      </c>
      <c r="F35" s="101" t="s">
        <v>6</v>
      </c>
      <c r="G35" s="101" t="s">
        <v>6</v>
      </c>
      <c r="H35" s="101" t="s">
        <v>6</v>
      </c>
      <c r="I35" s="101" t="s">
        <v>6</v>
      </c>
      <c r="J35" s="101" t="s">
        <v>6</v>
      </c>
      <c r="K35" s="101" t="s">
        <v>6</v>
      </c>
      <c r="L35" s="101" t="s">
        <v>6</v>
      </c>
      <c r="M35" s="101" t="s">
        <v>6</v>
      </c>
      <c r="N35" s="101" t="s">
        <v>6</v>
      </c>
      <c r="O35" s="101" t="s">
        <v>6</v>
      </c>
      <c r="P35" s="101" t="s">
        <v>6</v>
      </c>
      <c r="Q35" s="101" t="s">
        <v>6</v>
      </c>
      <c r="R35" s="101" t="s">
        <v>6</v>
      </c>
      <c r="S35" s="101" t="s">
        <v>6</v>
      </c>
      <c r="T35" s="101" t="s">
        <v>6</v>
      </c>
      <c r="U35" s="101" t="s">
        <v>6</v>
      </c>
      <c r="V35" s="101" t="s">
        <v>6</v>
      </c>
      <c r="W35" s="101" t="s">
        <v>6</v>
      </c>
      <c r="X35" s="101" t="s">
        <v>6</v>
      </c>
      <c r="Y35" s="101" t="s">
        <v>6</v>
      </c>
      <c r="Z35" s="101" t="s">
        <v>6</v>
      </c>
      <c r="AA35" s="101" t="s">
        <v>6</v>
      </c>
      <c r="AB35" s="101" t="s">
        <v>6</v>
      </c>
      <c r="AC35" s="101" t="s">
        <v>6</v>
      </c>
      <c r="AD35" s="101" t="s">
        <v>6</v>
      </c>
      <c r="AE35" s="101" t="s">
        <v>6</v>
      </c>
      <c r="AF35" s="101" t="s">
        <v>6</v>
      </c>
      <c r="AG35" s="101" t="s">
        <v>6</v>
      </c>
      <c r="AH35" s="101" t="s">
        <v>6</v>
      </c>
      <c r="AI35" s="101" t="s">
        <v>6</v>
      </c>
      <c r="AJ35" s="101" t="s">
        <v>6</v>
      </c>
      <c r="AK35" s="101" t="s">
        <v>6</v>
      </c>
      <c r="AL35" s="101" t="s">
        <v>6</v>
      </c>
      <c r="AM35" s="101" t="s">
        <v>6</v>
      </c>
      <c r="AN35" s="101" t="s">
        <v>6</v>
      </c>
      <c r="AO35" s="101" t="s">
        <v>6</v>
      </c>
      <c r="AP35" s="101" t="s">
        <v>6</v>
      </c>
      <c r="AQ35" s="101" t="s">
        <v>6</v>
      </c>
      <c r="AR35" s="101" t="s">
        <v>6</v>
      </c>
      <c r="AS35" s="101" t="s">
        <v>6</v>
      </c>
      <c r="AT35" s="101" t="s">
        <v>6</v>
      </c>
      <c r="AU35" s="101" t="s">
        <v>6</v>
      </c>
      <c r="AV35" s="101" t="s">
        <v>6</v>
      </c>
      <c r="AW35" s="101" t="s">
        <v>6</v>
      </c>
      <c r="AX35" s="101" t="s">
        <v>6</v>
      </c>
      <c r="AY35" s="101" t="s">
        <v>6</v>
      </c>
      <c r="AZ35" s="101" t="s">
        <v>6</v>
      </c>
      <c r="BA35" s="101" t="s">
        <v>6</v>
      </c>
      <c r="BB35" s="101" t="s">
        <v>6</v>
      </c>
      <c r="BC35" s="101" t="s">
        <v>6</v>
      </c>
      <c r="BD35" s="101" t="s">
        <v>6</v>
      </c>
      <c r="BE35" s="101" t="s">
        <v>6</v>
      </c>
      <c r="BF35" s="101" t="s">
        <v>6</v>
      </c>
      <c r="BG35" s="101"/>
      <c r="BH35" s="101" t="s">
        <v>6</v>
      </c>
      <c r="BI35" s="101" t="s">
        <v>6</v>
      </c>
      <c r="BJ35" s="101"/>
      <c r="BK35" s="101" t="s">
        <v>6</v>
      </c>
      <c r="BL35" s="101" t="s">
        <v>6</v>
      </c>
      <c r="BM35" s="101"/>
      <c r="BN35" s="101" t="s">
        <v>6</v>
      </c>
      <c r="BO35" s="101" t="s">
        <v>6</v>
      </c>
      <c r="BP35" s="101"/>
      <c r="BQ35" s="101" t="s">
        <v>6</v>
      </c>
      <c r="BR35" s="101" t="s">
        <v>6</v>
      </c>
      <c r="BS35" s="101"/>
      <c r="BT35" s="101" t="s">
        <v>6</v>
      </c>
      <c r="BU35" s="101" t="s">
        <v>6</v>
      </c>
      <c r="BV35" s="101"/>
      <c r="BW35" s="101" t="s">
        <v>6</v>
      </c>
      <c r="BX35" s="101" t="s">
        <v>6</v>
      </c>
      <c r="BY35" s="101"/>
      <c r="BZ35" s="101" t="s">
        <v>6</v>
      </c>
      <c r="CA35" s="101" t="s">
        <v>6</v>
      </c>
      <c r="CB35" s="101"/>
      <c r="CC35" s="101" t="s">
        <v>6</v>
      </c>
      <c r="CD35" s="101" t="s">
        <v>6</v>
      </c>
      <c r="CE35" s="101"/>
      <c r="CF35" s="101" t="s">
        <v>6</v>
      </c>
      <c r="CG35" s="101" t="s">
        <v>6</v>
      </c>
      <c r="CH35" s="101"/>
      <c r="CI35" s="101" t="s">
        <v>6</v>
      </c>
      <c r="CJ35" s="101" t="s">
        <v>6</v>
      </c>
      <c r="CK35" s="101"/>
      <c r="CL35" s="101" t="s">
        <v>6</v>
      </c>
      <c r="CM35" s="101" t="s">
        <v>6</v>
      </c>
      <c r="CN35" s="101"/>
      <c r="CO35" s="101" t="s">
        <v>6</v>
      </c>
      <c r="CP35" s="101" t="s">
        <v>6</v>
      </c>
      <c r="CQ35" s="101"/>
      <c r="CR35" s="101" t="s">
        <v>6</v>
      </c>
      <c r="CS35" s="101" t="s">
        <v>6</v>
      </c>
      <c r="CT35" s="101"/>
      <c r="CU35" s="101" t="s">
        <v>6</v>
      </c>
      <c r="CV35" s="101" t="s">
        <v>6</v>
      </c>
      <c r="CW35" s="101"/>
    </row>
    <row r="36" spans="1:101" ht="18" customHeight="1" thickBot="1" x14ac:dyDescent="0.2">
      <c r="B36" s="102" t="s">
        <v>74</v>
      </c>
      <c r="CF36" s="15"/>
      <c r="CG36" s="15"/>
    </row>
    <row r="37" spans="1:101" ht="18" customHeight="1" x14ac:dyDescent="0.15">
      <c r="B37" s="103" t="s">
        <v>75</v>
      </c>
      <c r="C37" s="20" t="s">
        <v>9</v>
      </c>
      <c r="D37" s="21"/>
      <c r="E37" s="22"/>
      <c r="F37" s="23" t="s">
        <v>10</v>
      </c>
      <c r="G37" s="24"/>
      <c r="H37" s="25"/>
      <c r="I37" s="26" t="s">
        <v>11</v>
      </c>
      <c r="J37" s="27"/>
      <c r="K37" s="27"/>
      <c r="L37" s="27" t="s">
        <v>12</v>
      </c>
      <c r="M37" s="27"/>
      <c r="N37" s="27"/>
      <c r="O37" s="27" t="s">
        <v>13</v>
      </c>
      <c r="P37" s="27"/>
      <c r="Q37" s="27"/>
      <c r="R37" s="27" t="s">
        <v>14</v>
      </c>
      <c r="S37" s="27"/>
      <c r="T37" s="27"/>
      <c r="U37" s="27" t="s">
        <v>76</v>
      </c>
      <c r="V37" s="27"/>
      <c r="W37" s="27"/>
      <c r="X37" s="27" t="s">
        <v>16</v>
      </c>
      <c r="Y37" s="27"/>
      <c r="Z37" s="27"/>
      <c r="AA37" s="27" t="s">
        <v>17</v>
      </c>
      <c r="AB37" s="27"/>
      <c r="AC37" s="27"/>
      <c r="AD37" s="27" t="s">
        <v>18</v>
      </c>
      <c r="AE37" s="27"/>
      <c r="AF37" s="27"/>
      <c r="AG37" s="27" t="s">
        <v>19</v>
      </c>
      <c r="AH37" s="27"/>
      <c r="AI37" s="27"/>
      <c r="AJ37" s="27" t="s">
        <v>20</v>
      </c>
      <c r="AK37" s="27"/>
      <c r="AL37" s="27"/>
      <c r="AM37" s="27" t="s">
        <v>21</v>
      </c>
      <c r="AN37" s="27"/>
      <c r="AO37" s="27"/>
      <c r="AP37" s="27" t="s">
        <v>22</v>
      </c>
      <c r="AQ37" s="27"/>
      <c r="AR37" s="27"/>
      <c r="AS37" s="27" t="s">
        <v>23</v>
      </c>
      <c r="AT37" s="27"/>
      <c r="AU37" s="27"/>
      <c r="AV37" s="27" t="s">
        <v>24</v>
      </c>
      <c r="AW37" s="27"/>
      <c r="AX37" s="27"/>
      <c r="AY37" s="27" t="s">
        <v>25</v>
      </c>
      <c r="AZ37" s="27"/>
      <c r="BA37" s="27"/>
      <c r="BB37" s="27" t="s">
        <v>26</v>
      </c>
      <c r="BC37" s="27"/>
      <c r="BD37" s="28"/>
      <c r="BE37" s="23" t="s">
        <v>27</v>
      </c>
      <c r="BF37" s="24"/>
      <c r="BG37" s="25"/>
      <c r="BH37" s="23" t="s">
        <v>28</v>
      </c>
      <c r="BI37" s="24"/>
      <c r="BJ37" s="25"/>
      <c r="BK37" s="23" t="s">
        <v>29</v>
      </c>
      <c r="BL37" s="24"/>
      <c r="BM37" s="25"/>
      <c r="BN37" s="23" t="s">
        <v>30</v>
      </c>
      <c r="BO37" s="24"/>
      <c r="BP37" s="25"/>
      <c r="BQ37" s="26" t="s">
        <v>31</v>
      </c>
      <c r="BR37" s="27"/>
      <c r="BS37" s="27"/>
      <c r="BT37" s="27" t="s">
        <v>32</v>
      </c>
      <c r="BU37" s="27"/>
      <c r="BV37" s="27"/>
      <c r="BW37" s="27" t="s">
        <v>33</v>
      </c>
      <c r="BX37" s="27"/>
      <c r="BY37" s="27"/>
      <c r="BZ37" s="27" t="s">
        <v>34</v>
      </c>
      <c r="CA37" s="27"/>
      <c r="CB37" s="27"/>
      <c r="CC37" s="27" t="s">
        <v>35</v>
      </c>
      <c r="CD37" s="27"/>
      <c r="CE37" s="28"/>
      <c r="CF37" s="23" t="s">
        <v>36</v>
      </c>
      <c r="CG37" s="24"/>
      <c r="CH37" s="25"/>
      <c r="CI37" s="26" t="s">
        <v>37</v>
      </c>
      <c r="CJ37" s="27"/>
      <c r="CK37" s="27"/>
      <c r="CL37" s="27" t="s">
        <v>38</v>
      </c>
      <c r="CM37" s="27"/>
      <c r="CN37" s="27"/>
      <c r="CO37" s="27" t="s">
        <v>39</v>
      </c>
      <c r="CP37" s="27"/>
      <c r="CQ37" s="27"/>
      <c r="CR37" s="27" t="s">
        <v>40</v>
      </c>
      <c r="CS37" s="27"/>
      <c r="CT37" s="27"/>
      <c r="CU37" s="27" t="s">
        <v>41</v>
      </c>
      <c r="CV37" s="27"/>
      <c r="CW37" s="28"/>
    </row>
    <row r="38" spans="1:101" ht="18" customHeight="1" thickBot="1" x14ac:dyDescent="0.2">
      <c r="B38" s="104" t="s">
        <v>77</v>
      </c>
      <c r="C38" s="31" t="s">
        <v>42</v>
      </c>
      <c r="D38" s="32" t="s">
        <v>43</v>
      </c>
      <c r="E38" s="33" t="s">
        <v>44</v>
      </c>
      <c r="F38" s="31" t="s">
        <v>42</v>
      </c>
      <c r="G38" s="32" t="s">
        <v>43</v>
      </c>
      <c r="H38" s="33" t="s">
        <v>44</v>
      </c>
      <c r="I38" s="34" t="s">
        <v>42</v>
      </c>
      <c r="J38" s="35" t="s">
        <v>43</v>
      </c>
      <c r="K38" s="35" t="s">
        <v>44</v>
      </c>
      <c r="L38" s="35" t="s">
        <v>42</v>
      </c>
      <c r="M38" s="35" t="s">
        <v>43</v>
      </c>
      <c r="N38" s="35" t="s">
        <v>44</v>
      </c>
      <c r="O38" s="35" t="s">
        <v>42</v>
      </c>
      <c r="P38" s="35" t="s">
        <v>43</v>
      </c>
      <c r="Q38" s="35" t="s">
        <v>44</v>
      </c>
      <c r="R38" s="35" t="s">
        <v>42</v>
      </c>
      <c r="S38" s="35" t="s">
        <v>43</v>
      </c>
      <c r="T38" s="35" t="s">
        <v>44</v>
      </c>
      <c r="U38" s="35" t="s">
        <v>42</v>
      </c>
      <c r="V38" s="35" t="s">
        <v>43</v>
      </c>
      <c r="W38" s="35" t="s">
        <v>44</v>
      </c>
      <c r="X38" s="35" t="s">
        <v>42</v>
      </c>
      <c r="Y38" s="35" t="s">
        <v>43</v>
      </c>
      <c r="Z38" s="35" t="s">
        <v>44</v>
      </c>
      <c r="AA38" s="35" t="s">
        <v>42</v>
      </c>
      <c r="AB38" s="35" t="s">
        <v>43</v>
      </c>
      <c r="AC38" s="35" t="s">
        <v>44</v>
      </c>
      <c r="AD38" s="35" t="s">
        <v>42</v>
      </c>
      <c r="AE38" s="35" t="s">
        <v>43</v>
      </c>
      <c r="AF38" s="35" t="s">
        <v>44</v>
      </c>
      <c r="AG38" s="35" t="s">
        <v>42</v>
      </c>
      <c r="AH38" s="35" t="s">
        <v>43</v>
      </c>
      <c r="AI38" s="35" t="s">
        <v>44</v>
      </c>
      <c r="AJ38" s="35" t="s">
        <v>42</v>
      </c>
      <c r="AK38" s="35" t="s">
        <v>43</v>
      </c>
      <c r="AL38" s="35" t="s">
        <v>44</v>
      </c>
      <c r="AM38" s="35" t="s">
        <v>42</v>
      </c>
      <c r="AN38" s="35" t="s">
        <v>43</v>
      </c>
      <c r="AO38" s="35" t="s">
        <v>44</v>
      </c>
      <c r="AP38" s="35" t="s">
        <v>42</v>
      </c>
      <c r="AQ38" s="35" t="s">
        <v>43</v>
      </c>
      <c r="AR38" s="35" t="s">
        <v>44</v>
      </c>
      <c r="AS38" s="35" t="s">
        <v>42</v>
      </c>
      <c r="AT38" s="35" t="s">
        <v>43</v>
      </c>
      <c r="AU38" s="35" t="s">
        <v>44</v>
      </c>
      <c r="AV38" s="35" t="s">
        <v>42</v>
      </c>
      <c r="AW38" s="35" t="s">
        <v>43</v>
      </c>
      <c r="AX38" s="35" t="s">
        <v>44</v>
      </c>
      <c r="AY38" s="35" t="s">
        <v>42</v>
      </c>
      <c r="AZ38" s="35" t="s">
        <v>43</v>
      </c>
      <c r="BA38" s="35" t="s">
        <v>44</v>
      </c>
      <c r="BB38" s="35" t="s">
        <v>42</v>
      </c>
      <c r="BC38" s="35" t="s">
        <v>43</v>
      </c>
      <c r="BD38" s="36" t="s">
        <v>44</v>
      </c>
      <c r="BE38" s="31" t="s">
        <v>42</v>
      </c>
      <c r="BF38" s="32" t="s">
        <v>43</v>
      </c>
      <c r="BG38" s="33" t="s">
        <v>44</v>
      </c>
      <c r="BH38" s="31" t="s">
        <v>42</v>
      </c>
      <c r="BI38" s="32" t="s">
        <v>43</v>
      </c>
      <c r="BJ38" s="33" t="s">
        <v>44</v>
      </c>
      <c r="BK38" s="31" t="s">
        <v>42</v>
      </c>
      <c r="BL38" s="32" t="s">
        <v>43</v>
      </c>
      <c r="BM38" s="33" t="s">
        <v>44</v>
      </c>
      <c r="BN38" s="31" t="s">
        <v>42</v>
      </c>
      <c r="BO38" s="32" t="s">
        <v>43</v>
      </c>
      <c r="BP38" s="33" t="s">
        <v>44</v>
      </c>
      <c r="BQ38" s="34" t="s">
        <v>42</v>
      </c>
      <c r="BR38" s="35" t="s">
        <v>43</v>
      </c>
      <c r="BS38" s="35" t="s">
        <v>44</v>
      </c>
      <c r="BT38" s="35" t="s">
        <v>42</v>
      </c>
      <c r="BU38" s="35" t="s">
        <v>43</v>
      </c>
      <c r="BV38" s="35" t="s">
        <v>44</v>
      </c>
      <c r="BW38" s="35" t="s">
        <v>42</v>
      </c>
      <c r="BX38" s="35" t="s">
        <v>43</v>
      </c>
      <c r="BY38" s="35" t="s">
        <v>44</v>
      </c>
      <c r="BZ38" s="35" t="s">
        <v>42</v>
      </c>
      <c r="CA38" s="35" t="s">
        <v>43</v>
      </c>
      <c r="CB38" s="35" t="s">
        <v>44</v>
      </c>
      <c r="CC38" s="35" t="s">
        <v>42</v>
      </c>
      <c r="CD38" s="35" t="s">
        <v>43</v>
      </c>
      <c r="CE38" s="36" t="s">
        <v>44</v>
      </c>
      <c r="CF38" s="31" t="s">
        <v>42</v>
      </c>
      <c r="CG38" s="32" t="s">
        <v>43</v>
      </c>
      <c r="CH38" s="33" t="s">
        <v>44</v>
      </c>
      <c r="CI38" s="34" t="s">
        <v>42</v>
      </c>
      <c r="CJ38" s="35" t="s">
        <v>43</v>
      </c>
      <c r="CK38" s="35" t="s">
        <v>44</v>
      </c>
      <c r="CL38" s="35" t="s">
        <v>42</v>
      </c>
      <c r="CM38" s="35" t="s">
        <v>43</v>
      </c>
      <c r="CN38" s="35" t="s">
        <v>44</v>
      </c>
      <c r="CO38" s="35" t="s">
        <v>42</v>
      </c>
      <c r="CP38" s="35" t="s">
        <v>43</v>
      </c>
      <c r="CQ38" s="35" t="s">
        <v>44</v>
      </c>
      <c r="CR38" s="35" t="s">
        <v>42</v>
      </c>
      <c r="CS38" s="35" t="s">
        <v>43</v>
      </c>
      <c r="CT38" s="35" t="s">
        <v>44</v>
      </c>
      <c r="CU38" s="35" t="s">
        <v>42</v>
      </c>
      <c r="CV38" s="35" t="s">
        <v>43</v>
      </c>
      <c r="CW38" s="36" t="s">
        <v>44</v>
      </c>
    </row>
    <row r="39" spans="1:101" s="113" customFormat="1" ht="18" customHeight="1" x14ac:dyDescent="0.15">
      <c r="A39" s="105"/>
      <c r="B39" s="106" t="s">
        <v>78</v>
      </c>
      <c r="C39" s="107">
        <v>66.39080711754174</v>
      </c>
      <c r="D39" s="108">
        <v>80.502860855910328</v>
      </c>
      <c r="E39" s="109">
        <v>73.489436268056394</v>
      </c>
      <c r="F39" s="107">
        <v>63.49131630453634</v>
      </c>
      <c r="G39" s="108">
        <v>75.864909390444808</v>
      </c>
      <c r="H39" s="109">
        <v>69.747302147258054</v>
      </c>
      <c r="I39" s="110">
        <v>64.215686274509807</v>
      </c>
      <c r="J39" s="111">
        <v>85.181733457595527</v>
      </c>
      <c r="K39" s="111">
        <v>74.464692482915723</v>
      </c>
      <c r="L39" s="111">
        <v>62.520090003214399</v>
      </c>
      <c r="M39" s="111">
        <v>77.057582152547482</v>
      </c>
      <c r="N39" s="111">
        <v>70.021779713752323</v>
      </c>
      <c r="O39" s="111">
        <v>60.775151181968113</v>
      </c>
      <c r="P39" s="111">
        <v>79.611908559276984</v>
      </c>
      <c r="Q39" s="111">
        <v>70.351351351351354</v>
      </c>
      <c r="R39" s="111">
        <v>81.40096618357488</v>
      </c>
      <c r="S39" s="111">
        <v>118.89985895627643</v>
      </c>
      <c r="T39" s="111">
        <v>98.698763825634344</v>
      </c>
      <c r="U39" s="111">
        <v>84.810126582278471</v>
      </c>
      <c r="V39" s="111">
        <v>107.95454545454545</v>
      </c>
      <c r="W39" s="111">
        <v>96.114708603145232</v>
      </c>
      <c r="X39" s="111">
        <v>62.366691015339661</v>
      </c>
      <c r="Y39" s="111">
        <v>67.877522616562274</v>
      </c>
      <c r="Z39" s="111">
        <v>65.188880969351388</v>
      </c>
      <c r="AA39" s="111">
        <v>72.089947089947088</v>
      </c>
      <c r="AB39" s="111">
        <v>76.936026936026934</v>
      </c>
      <c r="AC39" s="111">
        <v>74.628369866465107</v>
      </c>
      <c r="AD39" s="111">
        <v>57.576443941109858</v>
      </c>
      <c r="AE39" s="111">
        <v>66.305041480536048</v>
      </c>
      <c r="AF39" s="111">
        <v>62.077665642825799</v>
      </c>
      <c r="AG39" s="111">
        <v>48.035255233198676</v>
      </c>
      <c r="AH39" s="111">
        <v>58.226656626506021</v>
      </c>
      <c r="AI39" s="111">
        <v>53.067484662576689</v>
      </c>
      <c r="AJ39" s="111">
        <v>57.038088478826587</v>
      </c>
      <c r="AK39" s="111">
        <v>63.688430698739971</v>
      </c>
      <c r="AL39" s="111">
        <v>60.416666666666664</v>
      </c>
      <c r="AM39" s="111">
        <v>72.8</v>
      </c>
      <c r="AN39" s="111">
        <v>104.85268630849221</v>
      </c>
      <c r="AO39" s="111">
        <v>88.186356073211314</v>
      </c>
      <c r="AP39" s="111">
        <v>87.906976744186053</v>
      </c>
      <c r="AQ39" s="111">
        <v>127.11267605633803</v>
      </c>
      <c r="AR39" s="111">
        <v>106.26545754328112</v>
      </c>
      <c r="AS39" s="111">
        <v>99.344262295081961</v>
      </c>
      <c r="AT39" s="111">
        <v>140.7017543859649</v>
      </c>
      <c r="AU39" s="111">
        <v>119.32203389830509</v>
      </c>
      <c r="AV39" s="111">
        <v>88.368055555555557</v>
      </c>
      <c r="AW39" s="111">
        <v>120.48417132216014</v>
      </c>
      <c r="AX39" s="111">
        <v>103.86343216531895</v>
      </c>
      <c r="AY39" s="111">
        <v>80.099228224917312</v>
      </c>
      <c r="AZ39" s="111">
        <v>96.056185845488926</v>
      </c>
      <c r="BA39" s="111">
        <v>88.158253751705317</v>
      </c>
      <c r="BB39" s="111">
        <v>74.934036939313984</v>
      </c>
      <c r="BC39" s="111">
        <v>98.125836680053553</v>
      </c>
      <c r="BD39" s="112">
        <v>86.44518272425249</v>
      </c>
      <c r="BE39" s="107">
        <v>56.792123629112666</v>
      </c>
      <c r="BF39" s="108">
        <v>67.853483606557376</v>
      </c>
      <c r="BG39" s="109">
        <v>62.247347145022736</v>
      </c>
      <c r="BH39" s="107">
        <v>94.544287548138641</v>
      </c>
      <c r="BI39" s="108">
        <v>112.48454882571075</v>
      </c>
      <c r="BJ39" s="109">
        <v>103.68387909319898</v>
      </c>
      <c r="BK39" s="107">
        <v>74.656188605108056</v>
      </c>
      <c r="BL39" s="108">
        <v>89.582535427039446</v>
      </c>
      <c r="BM39" s="109">
        <v>82.214895267649339</v>
      </c>
      <c r="BN39" s="107">
        <v>118.95093062605753</v>
      </c>
      <c r="BO39" s="108">
        <v>171.51841868823001</v>
      </c>
      <c r="BP39" s="109">
        <v>144.44444444444443</v>
      </c>
      <c r="BQ39" s="110">
        <v>169.81132075471697</v>
      </c>
      <c r="BR39" s="111">
        <v>268.88888888888891</v>
      </c>
      <c r="BS39" s="111">
        <v>215.30612244897958</v>
      </c>
      <c r="BT39" s="111">
        <v>118.07228915662651</v>
      </c>
      <c r="BU39" s="111">
        <v>167.51054852320675</v>
      </c>
      <c r="BV39" s="111">
        <v>142.18106995884773</v>
      </c>
      <c r="BW39" s="111">
        <v>103.16901408450705</v>
      </c>
      <c r="BX39" s="111">
        <v>145.30685920577616</v>
      </c>
      <c r="BY39" s="111">
        <v>123.97504456327985</v>
      </c>
      <c r="BZ39" s="111">
        <v>134.22053231939165</v>
      </c>
      <c r="CA39" s="111">
        <v>202.96610169491527</v>
      </c>
      <c r="CB39" s="111">
        <v>166.73346693386773</v>
      </c>
      <c r="CC39" s="111">
        <v>169.38775510204081</v>
      </c>
      <c r="CD39" s="111">
        <v>260.97560975609758</v>
      </c>
      <c r="CE39" s="112">
        <v>211.11111111111111</v>
      </c>
      <c r="CF39" s="107">
        <v>129.26829268292684</v>
      </c>
      <c r="CG39" s="108">
        <v>196.62231320368474</v>
      </c>
      <c r="CH39" s="109">
        <v>161.47821830641215</v>
      </c>
      <c r="CI39" s="110">
        <v>134</v>
      </c>
      <c r="CJ39" s="111">
        <v>190.54054054054055</v>
      </c>
      <c r="CK39" s="111">
        <v>162.08053691275168</v>
      </c>
      <c r="CL39" s="111">
        <v>147.953216374269</v>
      </c>
      <c r="CM39" s="111">
        <v>243.15068493150687</v>
      </c>
      <c r="CN39" s="111">
        <v>191.79810725552051</v>
      </c>
      <c r="CO39" s="111">
        <v>122.55319148936169</v>
      </c>
      <c r="CP39" s="111">
        <v>212.12121212121212</v>
      </c>
      <c r="CQ39" s="111">
        <v>163.51039260969978</v>
      </c>
      <c r="CR39" s="111">
        <v>118.36283185840708</v>
      </c>
      <c r="CS39" s="111">
        <v>167.68149882903981</v>
      </c>
      <c r="CT39" s="111">
        <v>142.32081911262799</v>
      </c>
      <c r="CU39" s="111">
        <v>174.13793103448276</v>
      </c>
      <c r="CV39" s="111">
        <v>255.17241379310346</v>
      </c>
      <c r="CW39" s="109">
        <v>214.65517241379311</v>
      </c>
    </row>
    <row r="40" spans="1:101" ht="18" customHeight="1" x14ac:dyDescent="0.15">
      <c r="B40" s="114" t="s">
        <v>79</v>
      </c>
      <c r="C40" s="115">
        <v>43.156490920384378</v>
      </c>
      <c r="D40" s="116">
        <v>58.581665252784141</v>
      </c>
      <c r="E40" s="117">
        <v>50.915644492060174</v>
      </c>
      <c r="F40" s="115">
        <v>40.049054827440969</v>
      </c>
      <c r="G40" s="116">
        <v>53.9296443453823</v>
      </c>
      <c r="H40" s="117">
        <v>47.066965543428992</v>
      </c>
      <c r="I40" s="118">
        <v>39.661319073083781</v>
      </c>
      <c r="J40" s="116">
        <v>62.162162162162161</v>
      </c>
      <c r="K40" s="116">
        <v>50.66059225512528</v>
      </c>
      <c r="L40" s="116">
        <v>35.872709739633557</v>
      </c>
      <c r="M40" s="116">
        <v>51.311425987337955</v>
      </c>
      <c r="N40" s="116">
        <v>43.839452395768511</v>
      </c>
      <c r="O40" s="116">
        <v>38.180318856514567</v>
      </c>
      <c r="P40" s="116">
        <v>57.62892078681552</v>
      </c>
      <c r="Q40" s="116">
        <v>48.067567567567565</v>
      </c>
      <c r="R40" s="116">
        <v>65.217391304347828</v>
      </c>
      <c r="S40" s="116">
        <v>102.67983074753172</v>
      </c>
      <c r="T40" s="116">
        <v>82.498373454782055</v>
      </c>
      <c r="U40" s="116">
        <v>67.179023508137433</v>
      </c>
      <c r="V40" s="116">
        <v>89.299242424242422</v>
      </c>
      <c r="W40" s="116">
        <v>77.983348751156328</v>
      </c>
      <c r="X40" s="116">
        <v>36.318480642804971</v>
      </c>
      <c r="Y40" s="116">
        <v>44.634655532359076</v>
      </c>
      <c r="Z40" s="116">
        <v>40.577334283677835</v>
      </c>
      <c r="AA40" s="116">
        <v>47.037037037037038</v>
      </c>
      <c r="AB40" s="116">
        <v>56.541606541606541</v>
      </c>
      <c r="AC40" s="116">
        <v>52.015621063240111</v>
      </c>
      <c r="AD40" s="116">
        <v>33.001132502831261</v>
      </c>
      <c r="AE40" s="116">
        <v>42.225058498191878</v>
      </c>
      <c r="AF40" s="116">
        <v>37.757788503729707</v>
      </c>
      <c r="AG40" s="116">
        <v>26.680132207124498</v>
      </c>
      <c r="AH40" s="116">
        <v>37.537650602409641</v>
      </c>
      <c r="AI40" s="116">
        <v>32.04127161182376</v>
      </c>
      <c r="AJ40" s="116">
        <v>31.795599716110718</v>
      </c>
      <c r="AK40" s="116">
        <v>41.053837342497133</v>
      </c>
      <c r="AL40" s="116">
        <v>36.499068901303538</v>
      </c>
      <c r="AM40" s="116">
        <v>58.24</v>
      </c>
      <c r="AN40" s="116">
        <v>88.041594454072793</v>
      </c>
      <c r="AO40" s="116">
        <v>72.545757071547428</v>
      </c>
      <c r="AP40" s="116">
        <v>72.868217054263567</v>
      </c>
      <c r="AQ40" s="116">
        <v>111.26760563380283</v>
      </c>
      <c r="AR40" s="116">
        <v>90.849134377576263</v>
      </c>
      <c r="AS40" s="116">
        <v>80.655737704918025</v>
      </c>
      <c r="AT40" s="116">
        <v>124.56140350877195</v>
      </c>
      <c r="AU40" s="116">
        <v>101.86440677966102</v>
      </c>
      <c r="AV40" s="116">
        <v>74.305555555555557</v>
      </c>
      <c r="AW40" s="116">
        <v>108.19366852886405</v>
      </c>
      <c r="AX40" s="116">
        <v>90.655884995507634</v>
      </c>
      <c r="AY40" s="116">
        <v>57.828004410143329</v>
      </c>
      <c r="AZ40" s="116">
        <v>75.202593192868719</v>
      </c>
      <c r="BA40" s="116">
        <v>66.603001364256471</v>
      </c>
      <c r="BB40" s="116">
        <v>54.353562005277048</v>
      </c>
      <c r="BC40" s="116">
        <v>78.714859437751002</v>
      </c>
      <c r="BD40" s="117">
        <v>66.44518272425249</v>
      </c>
      <c r="BE40" s="115">
        <v>32.352941176470587</v>
      </c>
      <c r="BF40" s="116">
        <v>44.544057377049178</v>
      </c>
      <c r="BG40" s="117">
        <v>38.365336028297122</v>
      </c>
      <c r="BH40" s="115">
        <v>76.957637997432599</v>
      </c>
      <c r="BI40" s="116">
        <v>96.66254635352287</v>
      </c>
      <c r="BJ40" s="117">
        <v>86.996221662468514</v>
      </c>
      <c r="BK40" s="115">
        <v>46.561886051080549</v>
      </c>
      <c r="BL40" s="116">
        <v>63.117579471466868</v>
      </c>
      <c r="BM40" s="117">
        <v>54.945694336695119</v>
      </c>
      <c r="BN40" s="115">
        <v>104.56852791878173</v>
      </c>
      <c r="BO40" s="116">
        <v>153.00988319856245</v>
      </c>
      <c r="BP40" s="117">
        <v>128.06100217864923</v>
      </c>
      <c r="BQ40" s="118">
        <v>160.37735849056605</v>
      </c>
      <c r="BR40" s="116">
        <v>262.22222222222223</v>
      </c>
      <c r="BS40" s="116">
        <v>207.14285714285717</v>
      </c>
      <c r="BT40" s="116">
        <v>103.6144578313253</v>
      </c>
      <c r="BU40" s="116">
        <v>153.1645569620253</v>
      </c>
      <c r="BV40" s="116">
        <v>127.77777777777777</v>
      </c>
      <c r="BW40" s="116">
        <v>89.260563380281681</v>
      </c>
      <c r="BX40" s="116">
        <v>123.10469314079423</v>
      </c>
      <c r="BY40" s="116">
        <v>105.97147950089128</v>
      </c>
      <c r="BZ40" s="116">
        <v>118.63117870722432</v>
      </c>
      <c r="CA40" s="116">
        <v>184.32203389830508</v>
      </c>
      <c r="CB40" s="116">
        <v>149.69939879759519</v>
      </c>
      <c r="CC40" s="116">
        <v>151.0204081632653</v>
      </c>
      <c r="CD40" s="116">
        <v>256.09756097560978</v>
      </c>
      <c r="CE40" s="117">
        <v>198.88888888888889</v>
      </c>
      <c r="CF40" s="115">
        <v>116.51031894934334</v>
      </c>
      <c r="CG40" s="116">
        <v>184.54452405322414</v>
      </c>
      <c r="CH40" s="117">
        <v>149.04552129221733</v>
      </c>
      <c r="CI40" s="118">
        <v>115.99999999999999</v>
      </c>
      <c r="CJ40" s="116">
        <v>177.70270270270271</v>
      </c>
      <c r="CK40" s="116">
        <v>146.6442953020134</v>
      </c>
      <c r="CL40" s="116">
        <v>132.7485380116959</v>
      </c>
      <c r="CM40" s="116">
        <v>236.30136986301369</v>
      </c>
      <c r="CN40" s="116">
        <v>180.4416403785489</v>
      </c>
      <c r="CO40" s="116">
        <v>110.63829787234043</v>
      </c>
      <c r="CP40" s="116">
        <v>201.01010101010098</v>
      </c>
      <c r="CQ40" s="116">
        <v>151.96304849884527</v>
      </c>
      <c r="CR40" s="116">
        <v>106.19469026548674</v>
      </c>
      <c r="CS40" s="116">
        <v>152.69320843091333</v>
      </c>
      <c r="CT40" s="116">
        <v>128.78270762229806</v>
      </c>
      <c r="CU40" s="116">
        <v>174.13793103448276</v>
      </c>
      <c r="CV40" s="116">
        <v>250</v>
      </c>
      <c r="CW40" s="117">
        <v>212.06896551724137</v>
      </c>
    </row>
    <row r="41" spans="1:101" ht="18" customHeight="1" x14ac:dyDescent="0.15">
      <c r="B41" s="114" t="s">
        <v>80</v>
      </c>
      <c r="C41" s="115">
        <v>23.234316197157369</v>
      </c>
      <c r="D41" s="116">
        <v>21.921195603126183</v>
      </c>
      <c r="E41" s="117">
        <v>22.573791775996224</v>
      </c>
      <c r="F41" s="115">
        <v>23.442261477095361</v>
      </c>
      <c r="G41" s="116">
        <v>21.935265045062504</v>
      </c>
      <c r="H41" s="117">
        <v>22.680336603829051</v>
      </c>
      <c r="I41" s="118">
        <v>24.554367201426025</v>
      </c>
      <c r="J41" s="116">
        <v>23.019571295433362</v>
      </c>
      <c r="K41" s="116">
        <v>23.804100227790435</v>
      </c>
      <c r="L41" s="116">
        <v>26.647380263580843</v>
      </c>
      <c r="M41" s="116">
        <v>25.746156165209527</v>
      </c>
      <c r="N41" s="116">
        <v>26.182327317983823</v>
      </c>
      <c r="O41" s="116">
        <v>22.594832325453545</v>
      </c>
      <c r="P41" s="116">
        <v>21.982987772461456</v>
      </c>
      <c r="Q41" s="116">
        <v>22.283783783783782</v>
      </c>
      <c r="R41" s="116">
        <v>16.183574879227052</v>
      </c>
      <c r="S41" s="116">
        <v>16.220028208744711</v>
      </c>
      <c r="T41" s="116">
        <v>16.200390370852311</v>
      </c>
      <c r="U41" s="116">
        <v>17.631103074141048</v>
      </c>
      <c r="V41" s="116">
        <v>18.655303030303031</v>
      </c>
      <c r="W41" s="116">
        <v>18.131359851988897</v>
      </c>
      <c r="X41" s="116">
        <v>26.048210372534697</v>
      </c>
      <c r="Y41" s="116">
        <v>23.242867084203201</v>
      </c>
      <c r="Z41" s="116">
        <v>24.611546685673559</v>
      </c>
      <c r="AA41" s="116">
        <v>25.052910052910054</v>
      </c>
      <c r="AB41" s="116">
        <v>20.394420394420397</v>
      </c>
      <c r="AC41" s="116">
        <v>22.612748803224996</v>
      </c>
      <c r="AD41" s="116">
        <v>24.575311438278597</v>
      </c>
      <c r="AE41" s="116">
        <v>24.07998298234418</v>
      </c>
      <c r="AF41" s="116">
        <v>24.319877139096093</v>
      </c>
      <c r="AG41" s="116">
        <v>21.355123026074182</v>
      </c>
      <c r="AH41" s="116">
        <v>20.689006024096386</v>
      </c>
      <c r="AI41" s="116">
        <v>21.026213050752929</v>
      </c>
      <c r="AJ41" s="116">
        <v>25.242488762715876</v>
      </c>
      <c r="AK41" s="116">
        <v>22.634593356242842</v>
      </c>
      <c r="AL41" s="116">
        <v>23.917597765363126</v>
      </c>
      <c r="AM41" s="116">
        <v>14.56</v>
      </c>
      <c r="AN41" s="116">
        <v>16.811091854419409</v>
      </c>
      <c r="AO41" s="116">
        <v>15.640599001663894</v>
      </c>
      <c r="AP41" s="116">
        <v>15.038759689922482</v>
      </c>
      <c r="AQ41" s="116">
        <v>15.845070422535212</v>
      </c>
      <c r="AR41" s="116">
        <v>15.416323165704865</v>
      </c>
      <c r="AS41" s="116">
        <v>18.688524590163937</v>
      </c>
      <c r="AT41" s="116">
        <v>16.140350877192983</v>
      </c>
      <c r="AU41" s="116">
        <v>17.457627118644066</v>
      </c>
      <c r="AV41" s="116">
        <v>14.0625</v>
      </c>
      <c r="AW41" s="116">
        <v>12.290502793296088</v>
      </c>
      <c r="AX41" s="116">
        <v>13.20754716981132</v>
      </c>
      <c r="AY41" s="116">
        <v>22.271223814773979</v>
      </c>
      <c r="AZ41" s="116">
        <v>20.853592652620208</v>
      </c>
      <c r="BA41" s="116">
        <v>21.555252387448839</v>
      </c>
      <c r="BB41" s="116">
        <v>20.580474934036939</v>
      </c>
      <c r="BC41" s="116">
        <v>19.410977242302543</v>
      </c>
      <c r="BD41" s="117">
        <v>20</v>
      </c>
      <c r="BE41" s="115">
        <v>24.439182452642076</v>
      </c>
      <c r="BF41" s="116">
        <v>23.309426229508194</v>
      </c>
      <c r="BG41" s="117">
        <v>23.882011116725618</v>
      </c>
      <c r="BH41" s="115">
        <v>17.586649550706031</v>
      </c>
      <c r="BI41" s="116">
        <v>15.822002472187885</v>
      </c>
      <c r="BJ41" s="117">
        <v>16.687657430730479</v>
      </c>
      <c r="BK41" s="115">
        <v>28.094302554027507</v>
      </c>
      <c r="BL41" s="116">
        <v>26.464955955572577</v>
      </c>
      <c r="BM41" s="117">
        <v>27.269200930954231</v>
      </c>
      <c r="BN41" s="115">
        <v>14.382402707275805</v>
      </c>
      <c r="BO41" s="116">
        <v>18.508535489667565</v>
      </c>
      <c r="BP41" s="117">
        <v>16.383442265795207</v>
      </c>
      <c r="BQ41" s="118">
        <v>9.433962264150944</v>
      </c>
      <c r="BR41" s="116">
        <v>6.666666666666667</v>
      </c>
      <c r="BS41" s="116">
        <v>8.1632653061224492</v>
      </c>
      <c r="BT41" s="116">
        <v>14.457831325301203</v>
      </c>
      <c r="BU41" s="116">
        <v>14.345991561181433</v>
      </c>
      <c r="BV41" s="116">
        <v>14.403292181069959</v>
      </c>
      <c r="BW41" s="116">
        <v>13.908450704225354</v>
      </c>
      <c r="BX41" s="116">
        <v>22.202166064981949</v>
      </c>
      <c r="BY41" s="116">
        <v>18.003565062388592</v>
      </c>
      <c r="BZ41" s="116">
        <v>15.589353612167301</v>
      </c>
      <c r="CA41" s="116">
        <v>18.64406779661017</v>
      </c>
      <c r="CB41" s="116">
        <v>17.034068136272545</v>
      </c>
      <c r="CC41" s="116">
        <v>18.367346938775512</v>
      </c>
      <c r="CD41" s="116">
        <v>4.8780487804878048</v>
      </c>
      <c r="CE41" s="117">
        <v>12.222222222222221</v>
      </c>
      <c r="CF41" s="115">
        <v>12.757973733583489</v>
      </c>
      <c r="CG41" s="116">
        <v>12.077789150460594</v>
      </c>
      <c r="CH41" s="117">
        <v>12.432697014194812</v>
      </c>
      <c r="CI41" s="118">
        <v>18</v>
      </c>
      <c r="CJ41" s="116">
        <v>12.837837837837837</v>
      </c>
      <c r="CK41" s="116">
        <v>15.436241610738255</v>
      </c>
      <c r="CL41" s="116">
        <v>15.204678362573098</v>
      </c>
      <c r="CM41" s="116">
        <v>6.8493150684931505</v>
      </c>
      <c r="CN41" s="116">
        <v>11.356466876971609</v>
      </c>
      <c r="CO41" s="116">
        <v>11.914893617021278</v>
      </c>
      <c r="CP41" s="116">
        <v>11.111111111111111</v>
      </c>
      <c r="CQ41" s="116">
        <v>11.547344110854503</v>
      </c>
      <c r="CR41" s="116">
        <v>12.168141592920353</v>
      </c>
      <c r="CS41" s="116">
        <v>14.988290398126464</v>
      </c>
      <c r="CT41" s="116">
        <v>13.538111490329921</v>
      </c>
      <c r="CU41" s="116">
        <v>0</v>
      </c>
      <c r="CV41" s="116">
        <v>5.1724137931034484</v>
      </c>
      <c r="CW41" s="117">
        <v>2.5862068965517242</v>
      </c>
    </row>
    <row r="42" spans="1:101" s="113" customFormat="1" ht="18" customHeight="1" thickBot="1" x14ac:dyDescent="0.2">
      <c r="A42" s="105"/>
      <c r="B42" s="119" t="s">
        <v>81</v>
      </c>
      <c r="C42" s="120">
        <v>185.74461393300834</v>
      </c>
      <c r="D42" s="121">
        <v>267.2375463153561</v>
      </c>
      <c r="E42" s="122">
        <v>225.55202509753448</v>
      </c>
      <c r="F42" s="120">
        <v>170.8412597759459</v>
      </c>
      <c r="G42" s="121">
        <v>245.85818422796555</v>
      </c>
      <c r="H42" s="122">
        <v>207.52322315834954</v>
      </c>
      <c r="I42" s="110">
        <v>161.52450090744102</v>
      </c>
      <c r="J42" s="111">
        <v>270.04048582995949</v>
      </c>
      <c r="K42" s="111">
        <v>212.82296650717703</v>
      </c>
      <c r="L42" s="111">
        <v>134.62002412545235</v>
      </c>
      <c r="M42" s="111">
        <v>199.29742388758783</v>
      </c>
      <c r="N42" s="111">
        <v>167.43909685086155</v>
      </c>
      <c r="O42" s="111">
        <v>168.97810218978103</v>
      </c>
      <c r="P42" s="111">
        <v>262.15235792019348</v>
      </c>
      <c r="Q42" s="111">
        <v>215.70648878107943</v>
      </c>
      <c r="R42" s="111">
        <v>402.98507462686564</v>
      </c>
      <c r="S42" s="111">
        <v>633.04347826086951</v>
      </c>
      <c r="T42" s="111">
        <v>509.23694779116471</v>
      </c>
      <c r="U42" s="111">
        <v>381.02564102564099</v>
      </c>
      <c r="V42" s="111">
        <v>478.68020304568529</v>
      </c>
      <c r="W42" s="111">
        <v>430.10204081632651</v>
      </c>
      <c r="X42" s="111">
        <v>139.4279304542905</v>
      </c>
      <c r="Y42" s="111">
        <v>192.03592814371257</v>
      </c>
      <c r="Z42" s="111">
        <v>164.87112655661744</v>
      </c>
      <c r="AA42" s="111">
        <v>187.75079197465681</v>
      </c>
      <c r="AB42" s="111">
        <v>277.24056603773585</v>
      </c>
      <c r="AC42" s="111">
        <v>230.02785515320335</v>
      </c>
      <c r="AD42" s="111">
        <v>134.28571428571428</v>
      </c>
      <c r="AE42" s="111">
        <v>175.35335689045937</v>
      </c>
      <c r="AF42" s="111">
        <v>155.25484889490301</v>
      </c>
      <c r="AG42" s="111">
        <v>124.93551160791057</v>
      </c>
      <c r="AH42" s="111">
        <v>181.43767060964512</v>
      </c>
      <c r="AI42" s="111">
        <v>152.38726790450929</v>
      </c>
      <c r="AJ42" s="111">
        <v>125.96063730084349</v>
      </c>
      <c r="AK42" s="111">
        <v>181.37651821862349</v>
      </c>
      <c r="AL42" s="111">
        <v>152.60340632603408</v>
      </c>
      <c r="AM42" s="111">
        <v>400</v>
      </c>
      <c r="AN42" s="111">
        <v>523.71134020618558</v>
      </c>
      <c r="AO42" s="111">
        <v>463.82978723404256</v>
      </c>
      <c r="AP42" s="111">
        <v>484.53608247422676</v>
      </c>
      <c r="AQ42" s="111">
        <v>702.22222222222217</v>
      </c>
      <c r="AR42" s="111">
        <v>589.30481283422455</v>
      </c>
      <c r="AS42" s="111">
        <v>431.57894736842104</v>
      </c>
      <c r="AT42" s="111">
        <v>771.73913043478262</v>
      </c>
      <c r="AU42" s="111">
        <v>583.49514563106789</v>
      </c>
      <c r="AV42" s="111">
        <v>528.39506172839515</v>
      </c>
      <c r="AW42" s="111">
        <v>880.30303030303025</v>
      </c>
      <c r="AX42" s="111">
        <v>686.39455782312928</v>
      </c>
      <c r="AY42" s="111">
        <v>259.65346534653463</v>
      </c>
      <c r="AZ42" s="111">
        <v>360.62176165803106</v>
      </c>
      <c r="BA42" s="111">
        <v>308.98734177215192</v>
      </c>
      <c r="BB42" s="111">
        <v>264.10256410256409</v>
      </c>
      <c r="BC42" s="111">
        <v>405.51724137931035</v>
      </c>
      <c r="BD42" s="112">
        <v>332.22591362126246</v>
      </c>
      <c r="BE42" s="120">
        <v>132.38143804181539</v>
      </c>
      <c r="BF42" s="121">
        <v>191.09890109890111</v>
      </c>
      <c r="BG42" s="122">
        <v>160.64533192277176</v>
      </c>
      <c r="BH42" s="120">
        <v>437.59124087591238</v>
      </c>
      <c r="BI42" s="121">
        <v>610.9375</v>
      </c>
      <c r="BJ42" s="122">
        <v>521.32075471698113</v>
      </c>
      <c r="BK42" s="120">
        <v>165.73426573426573</v>
      </c>
      <c r="BL42" s="121">
        <v>238.49493487698984</v>
      </c>
      <c r="BM42" s="122">
        <v>201.49359886201989</v>
      </c>
      <c r="BN42" s="120">
        <v>727.05882352941171</v>
      </c>
      <c r="BO42" s="121">
        <v>826.69902912621365</v>
      </c>
      <c r="BP42" s="122">
        <v>781.64893617021278</v>
      </c>
      <c r="BQ42" s="110">
        <v>1700</v>
      </c>
      <c r="BR42" s="111">
        <v>3933.3333333333335</v>
      </c>
      <c r="BS42" s="111">
        <v>2537.5</v>
      </c>
      <c r="BT42" s="111">
        <v>716.66666666666674</v>
      </c>
      <c r="BU42" s="111">
        <v>1067.6470588235293</v>
      </c>
      <c r="BV42" s="111">
        <v>887.14285714285722</v>
      </c>
      <c r="BW42" s="111">
        <v>641.77215189873414</v>
      </c>
      <c r="BX42" s="111">
        <v>554.47154471544718</v>
      </c>
      <c r="BY42" s="111">
        <v>588.61386138613864</v>
      </c>
      <c r="BZ42" s="111">
        <v>760.97560975609758</v>
      </c>
      <c r="CA42" s="111">
        <v>988.63636363636363</v>
      </c>
      <c r="CB42" s="111">
        <v>878.82352941176475</v>
      </c>
      <c r="CC42" s="111">
        <v>822.22222222222217</v>
      </c>
      <c r="CD42" s="111">
        <v>5250</v>
      </c>
      <c r="CE42" s="112">
        <v>1627.2727272727273</v>
      </c>
      <c r="CF42" s="120">
        <v>913.23529411764707</v>
      </c>
      <c r="CG42" s="121">
        <v>1527.9661016949153</v>
      </c>
      <c r="CH42" s="122">
        <v>1198.8188976377951</v>
      </c>
      <c r="CI42" s="110">
        <v>644.44444444444446</v>
      </c>
      <c r="CJ42" s="111">
        <v>1384.2105263157896</v>
      </c>
      <c r="CK42" s="111">
        <v>950</v>
      </c>
      <c r="CL42" s="111">
        <v>873.07692307692298</v>
      </c>
      <c r="CM42" s="111">
        <v>3450</v>
      </c>
      <c r="CN42" s="111">
        <v>1588.8888888888889</v>
      </c>
      <c r="CO42" s="111">
        <v>928.57142857142867</v>
      </c>
      <c r="CP42" s="111">
        <v>1809.090909090909</v>
      </c>
      <c r="CQ42" s="111">
        <v>1316</v>
      </c>
      <c r="CR42" s="111">
        <v>872.72727272727263</v>
      </c>
      <c r="CS42" s="111">
        <v>1018.75</v>
      </c>
      <c r="CT42" s="111">
        <v>951.26050420168065</v>
      </c>
      <c r="CU42" s="111" t="e">
        <v>#DIV/0!</v>
      </c>
      <c r="CV42" s="111">
        <v>4833.3333333333339</v>
      </c>
      <c r="CW42" s="112">
        <v>8200</v>
      </c>
    </row>
    <row r="43" spans="1:101" ht="7.5" customHeight="1" x14ac:dyDescent="0.15"/>
    <row r="44" spans="1:101" ht="15.75" customHeight="1" x14ac:dyDescent="0.15">
      <c r="C44" s="102" t="s">
        <v>82</v>
      </c>
      <c r="D44" s="113"/>
      <c r="E44" s="113"/>
      <c r="F44" s="113" t="s">
        <v>83</v>
      </c>
      <c r="G44" s="113"/>
    </row>
    <row r="45" spans="1:101" ht="14.25" customHeight="1" x14ac:dyDescent="0.15">
      <c r="C45" s="113"/>
      <c r="D45" s="113"/>
      <c r="E45" s="113"/>
      <c r="F45" s="113" t="s">
        <v>146</v>
      </c>
      <c r="G45" s="113"/>
      <c r="H45" s="123" t="s">
        <v>85</v>
      </c>
      <c r="I45" s="123"/>
      <c r="J45" s="123"/>
      <c r="K45" s="123"/>
      <c r="L45" s="123"/>
      <c r="M45" s="123"/>
      <c r="N45" s="123"/>
      <c r="O45" s="123"/>
      <c r="P45" s="123"/>
      <c r="Q45" s="123"/>
      <c r="R45" s="123"/>
      <c r="S45" s="123"/>
      <c r="T45" s="123"/>
      <c r="U45" s="123"/>
      <c r="V45" s="123"/>
      <c r="W45" s="123"/>
      <c r="X45" s="123"/>
      <c r="Y45" s="123"/>
      <c r="Z45" s="123"/>
      <c r="AA45" s="123"/>
      <c r="AB45" s="123"/>
      <c r="AC45" s="123"/>
    </row>
    <row r="46" spans="1:101" ht="14.25" customHeight="1" x14ac:dyDescent="0.15">
      <c r="C46" s="113"/>
      <c r="D46" s="113"/>
      <c r="E46" s="113"/>
      <c r="F46" s="113" t="s">
        <v>97</v>
      </c>
      <c r="G46" s="113"/>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1:101" ht="14.25" customHeight="1" x14ac:dyDescent="0.15">
      <c r="C47" s="113"/>
      <c r="D47" s="113"/>
      <c r="E47" s="113"/>
      <c r="F47" s="113"/>
      <c r="G47" s="11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101" ht="7.5" customHeight="1" x14ac:dyDescent="0.15">
      <c r="C48" s="113"/>
      <c r="D48" s="113"/>
      <c r="E48" s="113"/>
      <c r="F48" s="113"/>
      <c r="G48" s="113"/>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3:29" ht="14.25" customHeight="1" x14ac:dyDescent="0.15">
      <c r="C49" s="113"/>
      <c r="D49" s="113"/>
      <c r="E49" s="113"/>
      <c r="F49" s="113" t="s">
        <v>86</v>
      </c>
      <c r="G49" s="113"/>
    </row>
    <row r="50" spans="3:29" ht="14.25" customHeight="1" x14ac:dyDescent="0.15">
      <c r="C50" s="113"/>
      <c r="D50" s="113"/>
      <c r="E50" s="113"/>
      <c r="G50" s="113"/>
      <c r="H50" s="113" t="s">
        <v>103</v>
      </c>
    </row>
    <row r="51" spans="3:29" ht="14.25" customHeight="1" x14ac:dyDescent="0.15">
      <c r="C51" s="113"/>
      <c r="D51" s="113"/>
      <c r="E51" s="113"/>
      <c r="G51" s="113"/>
      <c r="H51" s="113" t="s">
        <v>147</v>
      </c>
    </row>
    <row r="52" spans="3:29" ht="7.5" customHeight="1" x14ac:dyDescent="0.15">
      <c r="C52" s="113"/>
      <c r="D52" s="113"/>
      <c r="E52" s="113"/>
      <c r="G52" s="113"/>
      <c r="H52" s="113"/>
    </row>
    <row r="53" spans="3:29" ht="14.25" customHeight="1" x14ac:dyDescent="0.15">
      <c r="C53" s="113"/>
      <c r="D53" s="113"/>
      <c r="E53" s="113"/>
      <c r="F53" s="113" t="s">
        <v>115</v>
      </c>
      <c r="G53" s="113"/>
      <c r="H53" s="123" t="s">
        <v>90</v>
      </c>
      <c r="I53" s="123"/>
      <c r="J53" s="123"/>
      <c r="K53" s="123"/>
      <c r="L53" s="123"/>
      <c r="M53" s="123"/>
      <c r="N53" s="123"/>
      <c r="O53" s="123"/>
      <c r="P53" s="123"/>
      <c r="Q53" s="123"/>
      <c r="R53" s="123"/>
      <c r="S53" s="123"/>
      <c r="T53" s="123"/>
      <c r="U53" s="123"/>
      <c r="V53" s="123"/>
      <c r="W53" s="123"/>
      <c r="X53" s="123"/>
      <c r="Y53" s="123"/>
      <c r="Z53" s="123"/>
      <c r="AA53" s="123"/>
      <c r="AB53" s="123"/>
      <c r="AC53" s="123"/>
    </row>
    <row r="54" spans="3:29" ht="14.25" customHeight="1" x14ac:dyDescent="0.15">
      <c r="C54" s="113"/>
      <c r="D54" s="113"/>
      <c r="E54" s="113"/>
      <c r="F54" s="113" t="s">
        <v>148</v>
      </c>
      <c r="G54" s="113"/>
      <c r="H54" s="123"/>
      <c r="I54" s="123"/>
      <c r="J54" s="123"/>
      <c r="K54" s="123"/>
      <c r="L54" s="123"/>
      <c r="M54" s="123"/>
      <c r="N54" s="123"/>
      <c r="O54" s="123"/>
      <c r="P54" s="123"/>
      <c r="Q54" s="123"/>
      <c r="R54" s="123"/>
      <c r="S54" s="123"/>
      <c r="T54" s="123"/>
      <c r="U54" s="123"/>
      <c r="V54" s="123"/>
      <c r="W54" s="123"/>
      <c r="X54" s="123"/>
      <c r="Y54" s="123"/>
      <c r="Z54" s="123"/>
      <c r="AA54" s="123"/>
      <c r="AB54" s="123"/>
      <c r="AC54" s="123"/>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年齢別人口（R2.12.31）</vt:lpstr>
      <vt:lpstr>年齢別人口（R2.11.30）</vt:lpstr>
      <vt:lpstr>年齢別人口（R2.10.31）</vt:lpstr>
      <vt:lpstr>年齢別人口（R2.9.30）</vt:lpstr>
      <vt:lpstr>年齢別人口（R2.8.31）</vt:lpstr>
      <vt:lpstr>年齢別人口（R2.7.31）</vt:lpstr>
      <vt:lpstr>年齢別人口（R2.6.30）</vt:lpstr>
      <vt:lpstr>年齢別人口（R2.5.31）</vt:lpstr>
      <vt:lpstr>年齢別人口（R2.4.30）</vt:lpstr>
      <vt:lpstr>年齢別人口（R2.3.31）</vt:lpstr>
      <vt:lpstr>年齢別人口（R2.2.29</vt:lpstr>
      <vt:lpstr>年齢別人口（R２.１.31</vt:lpstr>
      <vt:lpstr>'年齢別人口（R２.１.31'!Print_Titles</vt:lpstr>
      <vt:lpstr>'年齢別人口（R2.10.31）'!Print_Titles</vt:lpstr>
      <vt:lpstr>'年齢別人口（R2.11.30）'!Print_Titles</vt:lpstr>
      <vt:lpstr>'年齢別人口（R2.12.31）'!Print_Titles</vt:lpstr>
      <vt:lpstr>'年齢別人口（R2.2.29'!Print_Titles</vt:lpstr>
      <vt:lpstr>'年齢別人口（R2.3.31）'!Print_Titles</vt:lpstr>
      <vt:lpstr>'年齢別人口（R2.4.30）'!Print_Titles</vt:lpstr>
      <vt:lpstr>'年齢別人口（R2.5.31）'!Print_Titles</vt:lpstr>
      <vt:lpstr>'年齢別人口（R2.6.30）'!Print_Titles</vt:lpstr>
      <vt:lpstr>'年齢別人口（R2.7.31）'!Print_Titles</vt:lpstr>
      <vt:lpstr>'年齢別人口（R2.8.31）'!Print_Titles</vt:lpstr>
      <vt:lpstr>'年齢別人口（R2.9.30）'!Print_Titles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07880</dc:creator>
  <cp:lastModifiedBy>07880</cp:lastModifiedBy>
  <dcterms:created xsi:type="dcterms:W3CDTF">2021-09-09T07:26:19Z</dcterms:created>
  <dcterms:modified xsi:type="dcterms:W3CDTF">2021-09-09T07:27:03Z</dcterms:modified>
</cp:coreProperties>
</file>