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<sst xmlns="http://schemas.openxmlformats.org/spreadsheetml/2006/main" count="240" uniqueCount="125">
  <si>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</si>
  <si>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</si>
  <si>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</si>
  <si>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</si>
  <si>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</si>
  <si>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</si>
  <si>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</si>
  <si>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</si>
  <si>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</si>
  <si>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</si>
  <si>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</si>
  <si>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</si>
  <si>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</si>
  <si>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</si>
  <si>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</si>
  <si>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</si>
  <si>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</si>
  <si>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</si>
  <si>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</si>
  <si>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</si>
  <si>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</si>
  <si>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</si>
  <si>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</si>
  <si>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</si>
  <si>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</si>
  <si>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</si>
  <si>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</si>
  <si>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</si>
  <si>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</si>
  <si>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</si>
  <si>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</si>
  <si>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</si>
  <si>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</si>
  <si>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</si>
  <si>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</si>
  <si>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</si>
  <si>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</si>
  <si>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</si>
  <si>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</si>
  <si>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</si>
  <si>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</si>
  <si>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</si>
  <si>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</si>
  <si>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</si>
  <si>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</si>
  <si>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</si>
  <si>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</si>
  <si>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</si>
  <si>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</si>
  <si>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</si>
  <si>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</si>
  <si>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</si>
  <si>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</si>
  <si>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</si>
  <si>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</si>
  <si>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</si>
  <si>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</si>
  <si>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</si>
  <si>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</si>
  <si>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</si>
  <si>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</si>
  <si>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</si>
  <si>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</si>
  <si>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</si>
  <si>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</si>
  <si>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</si>
  <si>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</si>
  <si>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</si>
  <si>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</si>
  <si>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</si>
  <si>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</si>
  <si>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</si>
  <si>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</si>
  <si>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</si>
  <si>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</si>
  <si>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</si>
  <si>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</si>
  <si>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</si>
  <si>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</si>
  <si>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</si>
  <si>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</si>
  <si>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</si>
  <si>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</si>
  <si>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</si>
  <si>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</si>
  <si>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</si>
  <si>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</si>
  <si>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</si>
  <si>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</si>
  <si>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</si>
  <si>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</si>
  <si>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</si>
  <si>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</si>
  <si>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</si>
  <si>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</si>
  <si>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</si>
  <si>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</si>
  <si>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</si>
  <si>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</si>
  <si>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</si>
  <si>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</si>
  <si>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</si>
  <si>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</si>
  <si>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</si>
  <si>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</si>
  <si>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</si>
  <si>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</si>
  <si>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</si>
  <si>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</si>
  <si>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山口市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</si>
  <si>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</si>
  <si>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</si>
  <si>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</si>
  <si>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</si>
  <si>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</si>
  <si>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</si>
  <si>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</si>
  <si>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</si>
  <si>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</si>
  <si>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</si>
  <si>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</si>
  <si>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指標③管渠改善率
　８処理区ある中で、平成４年に供用開始されたものが最も古く、法定耐用年数５０年を経過した管渠はまだなく、計画的な更新を行っていないため、数値は０となっている。</t>
    <rPh sb="0" eb="2">
      <t>シヒョウ</t>
    </rPh>
    <rPh sb="3" eb="4">
      <t>カン</t>
    </rPh>
    <rPh sb="4" eb="5">
      <t>キョ</t>
    </rPh>
    <rPh sb="5" eb="7">
      <t>カイゼン</t>
    </rPh>
    <rPh sb="7" eb="8">
      <t>リツ</t>
    </rPh>
    <rPh sb="11" eb="13">
      <t>ショリ</t>
    </rPh>
    <rPh sb="13" eb="14">
      <t>ク</t>
    </rPh>
    <rPh sb="16" eb="17">
      <t>ナカ</t>
    </rPh>
    <rPh sb="19" eb="21">
      <t>ヘイセイ</t>
    </rPh>
    <rPh sb="22" eb="23">
      <t>ネン</t>
    </rPh>
    <rPh sb="24" eb="26">
      <t>キョウヨウ</t>
    </rPh>
    <rPh sb="26" eb="28">
      <t>カイシ</t>
    </rPh>
    <rPh sb="34" eb="35">
      <t>モット</t>
    </rPh>
    <rPh sb="36" eb="37">
      <t>フル</t>
    </rPh>
    <rPh sb="39" eb="41">
      <t>ホウテイ</t>
    </rPh>
    <rPh sb="41" eb="43">
      <t>タイヨウ</t>
    </rPh>
    <rPh sb="43" eb="45">
      <t>ネンスウ</t>
    </rPh>
    <rPh sb="47" eb="48">
      <t>ネン</t>
    </rPh>
    <rPh sb="49" eb="51">
      <t>ケイカ</t>
    </rPh>
    <rPh sb="53" eb="54">
      <t>カン</t>
    </rPh>
    <rPh sb="54" eb="55">
      <t>キョ</t>
    </rPh>
    <rPh sb="61" eb="64">
      <t>ケイカクテキ</t>
    </rPh>
    <rPh sb="65" eb="67">
      <t>コウシン</t>
    </rPh>
    <rPh sb="68" eb="69">
      <t>オコナ</t>
    </rPh>
    <rPh sb="77" eb="79">
      <t>スウチ</t>
    </rPh>
    <phoneticPr fontId="7"/>
  </si>
  <si>
    <t>　分流式下水道等に要する経費に係る繰出金の算出方法を変更したことにより、基準内繰入金が増え、指標上は改善されたように見受けられるが、実際の経営実態が改善されたものではなく、適正な料金収入で維持管理経費を賄えていないのが現状である。今後料金収入は人口減に伴い減少していくことが見込まれる中で、経営状況は非常に厳しいものとなっている。
　このような中、平成３０年度には地方公営企業法を適用し、経営の機動性や自由度の向上を図るとともに、公営企業会計の導入により財政マネジメントの向上を図ることとしている。新規整備は完了し、施設の更新時期も到来していないことから、抜本的な取り組みが難しいところではあるが、適正な使用料水準の確保や経費削減の取り組みに努力していく。</t>
    <rPh sb="1" eb="3">
      <t>ブンリュウ</t>
    </rPh>
    <rPh sb="3" eb="4">
      <t>シキ</t>
    </rPh>
    <rPh sb="4" eb="8">
      <t>ゲスイドウトウ</t>
    </rPh>
    <rPh sb="9" eb="10">
      <t>ヨウ</t>
    </rPh>
    <rPh sb="12" eb="14">
      <t>ケイヒ</t>
    </rPh>
    <rPh sb="15" eb="16">
      <t>カカ</t>
    </rPh>
    <rPh sb="17" eb="19">
      <t>クリダ</t>
    </rPh>
    <rPh sb="19" eb="20">
      <t>キン</t>
    </rPh>
    <rPh sb="21" eb="23">
      <t>サンシュツ</t>
    </rPh>
    <rPh sb="23" eb="25">
      <t>ホウホウ</t>
    </rPh>
    <rPh sb="26" eb="28">
      <t>ヘンコウ</t>
    </rPh>
    <rPh sb="36" eb="39">
      <t>キジュンナイ</t>
    </rPh>
    <rPh sb="39" eb="41">
      <t>クリイレ</t>
    </rPh>
    <rPh sb="41" eb="42">
      <t>キン</t>
    </rPh>
    <rPh sb="43" eb="44">
      <t>フ</t>
    </rPh>
    <rPh sb="46" eb="48">
      <t>シヒョウ</t>
    </rPh>
    <rPh sb="48" eb="49">
      <t>ジョウ</t>
    </rPh>
    <rPh sb="50" eb="52">
      <t>カイゼン</t>
    </rPh>
    <rPh sb="58" eb="60">
      <t>ミウ</t>
    </rPh>
    <rPh sb="66" eb="68">
      <t>ジッサイ</t>
    </rPh>
    <rPh sb="69" eb="71">
      <t>ケイエイ</t>
    </rPh>
    <rPh sb="71" eb="73">
      <t>ジッタイ</t>
    </rPh>
    <rPh sb="74" eb="76">
      <t>カイゼン</t>
    </rPh>
    <rPh sb="86" eb="88">
      <t>テキセイ</t>
    </rPh>
    <rPh sb="89" eb="91">
      <t>リョウキン</t>
    </rPh>
    <rPh sb="91" eb="93">
      <t>シュウニュウ</t>
    </rPh>
    <rPh sb="94" eb="96">
      <t>イジ</t>
    </rPh>
    <rPh sb="96" eb="98">
      <t>カンリ</t>
    </rPh>
    <rPh sb="98" eb="100">
      <t>ケイヒ</t>
    </rPh>
    <rPh sb="101" eb="102">
      <t>マカナ</t>
    </rPh>
    <rPh sb="109" eb="111">
      <t>ゲンジョウ</t>
    </rPh>
    <rPh sb="115" eb="117">
      <t>コンゴ</t>
    </rPh>
    <rPh sb="117" eb="119">
      <t>リョウキン</t>
    </rPh>
    <rPh sb="119" eb="121">
      <t>シュウニュウ</t>
    </rPh>
    <rPh sb="122" eb="124">
      <t>ジンコウ</t>
    </rPh>
    <rPh sb="126" eb="127">
      <t>トモナ</t>
    </rPh>
    <rPh sb="128" eb="130">
      <t>ゲンショウ</t>
    </rPh>
    <rPh sb="137" eb="139">
      <t>ミコ</t>
    </rPh>
    <rPh sb="142" eb="143">
      <t>ナカ</t>
    </rPh>
    <rPh sb="145" eb="147">
      <t>ケイエイ</t>
    </rPh>
    <rPh sb="147" eb="149">
      <t>ジョウキョウ</t>
    </rPh>
    <rPh sb="150" eb="152">
      <t>ヒジョウ</t>
    </rPh>
    <rPh sb="153" eb="154">
      <t>キビ</t>
    </rPh>
    <rPh sb="172" eb="173">
      <t>ナカ</t>
    </rPh>
    <rPh sb="174" eb="176">
      <t>ヘイセイ</t>
    </rPh>
    <rPh sb="178" eb="180">
      <t>ネンド</t>
    </rPh>
    <rPh sb="182" eb="184">
      <t>チホウ</t>
    </rPh>
    <rPh sb="184" eb="186">
      <t>コウエイ</t>
    </rPh>
    <rPh sb="186" eb="188">
      <t>キギョウ</t>
    </rPh>
    <rPh sb="188" eb="189">
      <t>ホウ</t>
    </rPh>
    <rPh sb="190" eb="192">
      <t>テキヨウ</t>
    </rPh>
    <rPh sb="194" eb="196">
      <t>ケイエイ</t>
    </rPh>
    <rPh sb="197" eb="200">
      <t>キドウセイ</t>
    </rPh>
    <rPh sb="201" eb="204">
      <t>ジユウド</t>
    </rPh>
    <rPh sb="205" eb="207">
      <t>コウジョウ</t>
    </rPh>
    <rPh sb="208" eb="209">
      <t>ハカ</t>
    </rPh>
    <rPh sb="215" eb="217">
      <t>コウエイ</t>
    </rPh>
    <rPh sb="217" eb="219">
      <t>キギョウ</t>
    </rPh>
    <rPh sb="219" eb="221">
      <t>カイケイ</t>
    </rPh>
    <rPh sb="222" eb="224">
      <t>ドウニュウ</t>
    </rPh>
    <rPh sb="227" eb="229">
      <t>ザイセイ</t>
    </rPh>
    <rPh sb="236" eb="238">
      <t>コウジョウ</t>
    </rPh>
    <rPh sb="239" eb="240">
      <t>ハカ</t>
    </rPh>
    <rPh sb="249" eb="251">
      <t>シンキ</t>
    </rPh>
    <rPh sb="251" eb="253">
      <t>セイビ</t>
    </rPh>
    <rPh sb="254" eb="256">
      <t>カンリョウ</t>
    </rPh>
    <rPh sb="258" eb="260">
      <t>シセツ</t>
    </rPh>
    <rPh sb="261" eb="263">
      <t>コウシン</t>
    </rPh>
    <rPh sb="263" eb="265">
      <t>ジキ</t>
    </rPh>
    <rPh sb="266" eb="268">
      <t>トウライ</t>
    </rPh>
    <rPh sb="278" eb="281">
      <t>バッポンテキ</t>
    </rPh>
    <rPh sb="282" eb="283">
      <t>ト</t>
    </rPh>
    <rPh sb="284" eb="285">
      <t>ク</t>
    </rPh>
    <rPh sb="287" eb="288">
      <t>ムズカ</t>
    </rPh>
    <rPh sb="299" eb="301">
      <t>テキセイ</t>
    </rPh>
    <rPh sb="302" eb="304">
      <t>シヨウ</t>
    </rPh>
    <rPh sb="304" eb="305">
      <t>リョウ</t>
    </rPh>
    <rPh sb="305" eb="307">
      <t>スイジュン</t>
    </rPh>
    <rPh sb="308" eb="310">
      <t>カクホ</t>
    </rPh>
    <rPh sb="311" eb="313">
      <t>ケイヒ</t>
    </rPh>
    <rPh sb="313" eb="315">
      <t>サクゲン</t>
    </rPh>
    <rPh sb="316" eb="317">
      <t>ト</t>
    </rPh>
    <rPh sb="318" eb="319">
      <t>ク</t>
    </rPh>
    <rPh sb="321" eb="323">
      <t>ドリョク</t>
    </rPh>
    <phoneticPr fontId="7"/>
  </si>
  <si>
    <t>非設置</t>
    <rPh sb="0" eb="1">
      <t>ヒ</t>
    </rPh>
    <rPh sb="1" eb="3">
      <t>セッチ</t>
    </rPh>
    <phoneticPr fontId="4"/>
  </si>
  <si>
    <r>
      <t>　平成２８年度決算は、分流式下水道等に要する経費に係る繰出金の算出方法を地方財政計画の計上ルールから使用料ベースに変更している。このため基準内繰入金が増加し、指標上は改善されているように見受けられるが、実際の経営実態が改善されたものではない。
指標①収益的収支比率
　繰出金の算出方法の変更により、収益的収入となる基準内繰入金が増え、比率は前年度より増加しているが、数値は100％未満であり、単年度収支は赤字であるため、経営改善に向けた取り組みが必要である。
指標④企業債残高対事業規模比率
　繰出金の算出方法の変更により、分流式汚水資本費をすべて基準内繰入金として分類したため、企業債残高に対して一般会計が負担する額が増加し、比率が低下している。
指標⑤経費回収率
　繰出金の算出方法の変更により、分流式汚水資本費をすべて基準内繰入金として分類したため、数値は増加しているが、使用料収入で汚水維持管理経費が賄えていないため、</t>
    </r>
    <r>
      <rPr>
        <sz val="11"/>
        <rFont val="ＭＳ Ｐゴシック"/>
        <family val="3"/>
        <charset val="128"/>
      </rPr>
      <t>数値は100％を下回っている。使用料収入の確保や、汚水処理費の削減が必要である。</t>
    </r>
    <r>
      <rPr>
        <sz val="11"/>
        <rFont val="ＭＳ ゴシック"/>
        <family val="3"/>
        <charset val="128"/>
      </rPr>
      <t xml:space="preserve">
指標⑥汚水処理原価
　類似団体と比較して低い数値となっているが、汚水処理の効率化などによる維持管理費の削減等が必要である。
指標⑦施設利用率
　類似団体と比較して高い数値となっており、施設を効率的に使用できている。　
指標⑧水洗化率
　新規接続により数値が増加傾向にあり、類似団体と比較して高い数値となっている。</t>
    </r>
    <rPh sb="1" eb="3">
      <t>ヘイセイ</t>
    </rPh>
    <rPh sb="5" eb="7">
      <t>ネンド</t>
    </rPh>
    <rPh sb="7" eb="9">
      <t>ケッサン</t>
    </rPh>
    <rPh sb="11" eb="13">
      <t>ブンリュウ</t>
    </rPh>
    <rPh sb="13" eb="14">
      <t>シキ</t>
    </rPh>
    <rPh sb="14" eb="17">
      <t>ゲスイドウ</t>
    </rPh>
    <rPh sb="17" eb="18">
      <t>トウ</t>
    </rPh>
    <rPh sb="19" eb="20">
      <t>ヨウ</t>
    </rPh>
    <rPh sb="25" eb="26">
      <t>カカ</t>
    </rPh>
    <rPh sb="27" eb="29">
      <t>クリダ</t>
    </rPh>
    <rPh sb="29" eb="30">
      <t>キン</t>
    </rPh>
    <rPh sb="31" eb="33">
      <t>サンシュツ</t>
    </rPh>
    <rPh sb="33" eb="35">
      <t>ホウホウ</t>
    </rPh>
    <rPh sb="36" eb="38">
      <t>チホウ</t>
    </rPh>
    <rPh sb="38" eb="40">
      <t>ザイセイ</t>
    </rPh>
    <rPh sb="40" eb="42">
      <t>ケイカク</t>
    </rPh>
    <rPh sb="43" eb="45">
      <t>ケイジョウ</t>
    </rPh>
    <rPh sb="50" eb="52">
      <t>シヨウ</t>
    </rPh>
    <rPh sb="52" eb="53">
      <t>リョウ</t>
    </rPh>
    <rPh sb="57" eb="59">
      <t>ヘンコウ</t>
    </rPh>
    <rPh sb="68" eb="71">
      <t>キジュンナイ</t>
    </rPh>
    <rPh sb="71" eb="73">
      <t>クリイレ</t>
    </rPh>
    <rPh sb="73" eb="74">
      <t>キン</t>
    </rPh>
    <rPh sb="75" eb="77">
      <t>ゾウカ</t>
    </rPh>
    <rPh sb="79" eb="81">
      <t>シヒョウ</t>
    </rPh>
    <rPh sb="81" eb="82">
      <t>ウエ</t>
    </rPh>
    <rPh sb="83" eb="85">
      <t>カイゼン</t>
    </rPh>
    <rPh sb="93" eb="95">
      <t>ミウ</t>
    </rPh>
    <rPh sb="101" eb="103">
      <t>ジッサイ</t>
    </rPh>
    <rPh sb="104" eb="106">
      <t>ケイエイ</t>
    </rPh>
    <rPh sb="106" eb="108">
      <t>ジッタイ</t>
    </rPh>
    <rPh sb="109" eb="111">
      <t>カイゼン</t>
    </rPh>
    <rPh sb="122" eb="124">
      <t>シヒョウ</t>
    </rPh>
    <rPh sb="125" eb="128">
      <t>シュウエキテキ</t>
    </rPh>
    <rPh sb="128" eb="130">
      <t>シュウシ</t>
    </rPh>
    <rPh sb="130" eb="132">
      <t>ヒリツ</t>
    </rPh>
    <rPh sb="134" eb="136">
      <t>クリダ</t>
    </rPh>
    <rPh sb="136" eb="137">
      <t>キン</t>
    </rPh>
    <rPh sb="138" eb="140">
      <t>サンシュツ</t>
    </rPh>
    <rPh sb="140" eb="142">
      <t>ホウホウ</t>
    </rPh>
    <rPh sb="143" eb="145">
      <t>ヘンコウ</t>
    </rPh>
    <rPh sb="149" eb="152">
      <t>シュウエキテキ</t>
    </rPh>
    <rPh sb="152" eb="154">
      <t>シュウニュウ</t>
    </rPh>
    <rPh sb="157" eb="160">
      <t>キジュンナイ</t>
    </rPh>
    <rPh sb="160" eb="162">
      <t>クリイレ</t>
    </rPh>
    <rPh sb="162" eb="163">
      <t>キン</t>
    </rPh>
    <rPh sb="167" eb="169">
      <t>ヒリツ</t>
    </rPh>
    <rPh sb="170" eb="173">
      <t>ゼンネンド</t>
    </rPh>
    <rPh sb="175" eb="177">
      <t>ゾウカ</t>
    </rPh>
    <rPh sb="183" eb="185">
      <t>スウチ</t>
    </rPh>
    <rPh sb="190" eb="192">
      <t>ミマン</t>
    </rPh>
    <rPh sb="196" eb="199">
      <t>タンネンド</t>
    </rPh>
    <rPh sb="199" eb="201">
      <t>シュウシ</t>
    </rPh>
    <rPh sb="202" eb="204">
      <t>アカジ</t>
    </rPh>
    <rPh sb="210" eb="212">
      <t>ケイエイ</t>
    </rPh>
    <rPh sb="212" eb="214">
      <t>カイゼン</t>
    </rPh>
    <rPh sb="215" eb="216">
      <t>ム</t>
    </rPh>
    <rPh sb="218" eb="219">
      <t>ト</t>
    </rPh>
    <rPh sb="220" eb="221">
      <t>ク</t>
    </rPh>
    <rPh sb="223" eb="225">
      <t>ヒツヨウ</t>
    </rPh>
    <rPh sb="251" eb="253">
      <t>サンシュツ</t>
    </rPh>
    <rPh sb="253" eb="255">
      <t>ホウホウ</t>
    </rPh>
    <rPh sb="341" eb="343">
      <t>ホウホウ</t>
    </rPh>
    <rPh sb="454" eb="456">
      <t>シヒョウ</t>
    </rPh>
    <rPh sb="457" eb="459">
      <t>オスイ</t>
    </rPh>
    <rPh sb="459" eb="461">
      <t>ショリ</t>
    </rPh>
    <rPh sb="461" eb="463">
      <t>ゲンカ</t>
    </rPh>
    <rPh sb="465" eb="467">
      <t>ルイジ</t>
    </rPh>
    <rPh sb="467" eb="469">
      <t>ダンタイ</t>
    </rPh>
    <rPh sb="470" eb="472">
      <t>ヒカク</t>
    </rPh>
    <rPh sb="474" eb="475">
      <t>ヒク</t>
    </rPh>
    <rPh sb="476" eb="478">
      <t>スウチ</t>
    </rPh>
    <rPh sb="486" eb="488">
      <t>オスイ</t>
    </rPh>
    <rPh sb="488" eb="490">
      <t>ショリ</t>
    </rPh>
    <rPh sb="491" eb="494">
      <t>コウリツカ</t>
    </rPh>
    <rPh sb="516" eb="518">
      <t>シヒョウ</t>
    </rPh>
    <rPh sb="519" eb="521">
      <t>シセツ</t>
    </rPh>
    <rPh sb="521" eb="524">
      <t>リヨウリツ</t>
    </rPh>
    <rPh sb="526" eb="528">
      <t>ルイジ</t>
    </rPh>
    <rPh sb="528" eb="530">
      <t>ダンタイ</t>
    </rPh>
    <rPh sb="531" eb="533">
      <t>ヒカク</t>
    </rPh>
    <rPh sb="535" eb="536">
      <t>タカ</t>
    </rPh>
    <rPh sb="537" eb="539">
      <t>スウチ</t>
    </rPh>
    <rPh sb="546" eb="548">
      <t>シセツ</t>
    </rPh>
    <rPh sb="549" eb="552">
      <t>コウリツテキ</t>
    </rPh>
    <rPh sb="553" eb="555">
      <t>シヨウ</t>
    </rPh>
    <rPh sb="563" eb="565">
      <t>シヒョウ</t>
    </rPh>
    <rPh sb="566" eb="569">
      <t>スイセンカ</t>
    </rPh>
    <rPh sb="569" eb="570">
      <t>リツ</t>
    </rPh>
    <rPh sb="572" eb="574">
      <t>シンキ</t>
    </rPh>
    <rPh sb="574" eb="576">
      <t>セツゾク</t>
    </rPh>
    <rPh sb="579" eb="581">
      <t>スウチ</t>
    </rPh>
    <rPh sb="582" eb="584">
      <t>ゾウカ</t>
    </rPh>
    <rPh sb="584" eb="586">
      <t>ケイコウ</t>
    </rPh>
    <rPh sb="590" eb="592">
      <t>ルイジ</t>
    </rPh>
    <rPh sb="592" eb="594">
      <t>ダンタイ</t>
    </rPh>
    <rPh sb="595" eb="597">
      <t>ヒカク</t>
    </rPh>
    <rPh sb="599" eb="600">
      <t>タカ</t>
    </rPh>
    <rPh sb="601" eb="603">
      <t>スウチ</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</si>
</sst>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747968"/>
        <c:axId val="8774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87747968"/>
        <c:axId val="87747200"/>
      </c:lineChart>
      <c:dateAx>
        <c:axId val="87747968"/>
        <c:scaling>
          <c:orientation val="minMax"/>
        </c:scaling>
        <c:delete val="1"/>
        <c:axPos val="b"/>
        <c:numFmt formatCode="ge" sourceLinked="1"/>
        <c:majorTickMark val="none"/>
        <c:minorTickMark val="none"/>
        <c:tickLblPos val="none"/>
        <c:crossAx val="87747200"/>
        <c:crosses val="autoZero"/>
        <c:auto val="1"/>
        <c:lblOffset val="100"/>
        <c:baseTimeUnit val="years"/>
      </c:dateAx>
      <c:valAx>
        <c:axId val="8774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4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75.81</c:v>
                </c:pt>
                <c:pt idx="1">
                  <c:v>76.930000000000007</c:v>
                </c:pt>
                <c:pt idx="2">
                  <c:v>76.11</c:v>
                </c:pt>
                <c:pt idx="3">
                  <c:v>76.47</c:v>
                </c:pt>
                <c:pt idx="4">
                  <c:v>75.510000000000005</c:v>
                </c:pt>
              </c:numCache>
            </c:numRef>
          </c:val>
        </c:ser>
        <c:dLbls>
          <c:showLegendKey val="0"/>
          <c:showVal val="0"/>
          <c:showCatName val="0"/>
          <c:showSerName val="0"/>
          <c:showPercent val="0"/>
          <c:showBubbleSize val="0"/>
        </c:dLbls>
        <c:gapWidth val="150"/>
        <c:axId val="90905600"/>
        <c:axId val="909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90905600"/>
        <c:axId val="90915968"/>
      </c:lineChart>
      <c:dateAx>
        <c:axId val="90905600"/>
        <c:scaling>
          <c:orientation val="minMax"/>
        </c:scaling>
        <c:delete val="1"/>
        <c:axPos val="b"/>
        <c:numFmt formatCode="ge" sourceLinked="1"/>
        <c:majorTickMark val="none"/>
        <c:minorTickMark val="none"/>
        <c:tickLblPos val="none"/>
        <c:crossAx val="90915968"/>
        <c:crosses val="autoZero"/>
        <c:auto val="1"/>
        <c:lblOffset val="100"/>
        <c:baseTimeUnit val="years"/>
      </c:dateAx>
      <c:valAx>
        <c:axId val="909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87.66</c:v>
                </c:pt>
                <c:pt idx="1">
                  <c:v>84.21</c:v>
                </c:pt>
                <c:pt idx="2">
                  <c:v>85.77</c:v>
                </c:pt>
                <c:pt idx="3">
                  <c:v>87.49</c:v>
                </c:pt>
                <c:pt idx="4">
                  <c:v>87.83</c:v>
                </c:pt>
              </c:numCache>
            </c:numRef>
          </c:val>
        </c:ser>
        <c:dLbls>
          <c:showLegendKey val="0"/>
          <c:showVal val="0"/>
          <c:showCatName val="0"/>
          <c:showSerName val="0"/>
          <c:showPercent val="0"/>
          <c:showBubbleSize val="0"/>
        </c:dLbls>
        <c:gapWidth val="150"/>
        <c:axId val="90954368"/>
        <c:axId val="909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90954368"/>
        <c:axId val="90960640"/>
      </c:lineChart>
      <c:dateAx>
        <c:axId val="90954368"/>
        <c:scaling>
          <c:orientation val="minMax"/>
        </c:scaling>
        <c:delete val="1"/>
        <c:axPos val="b"/>
        <c:numFmt formatCode="ge" sourceLinked="1"/>
        <c:majorTickMark val="none"/>
        <c:minorTickMark val="none"/>
        <c:tickLblPos val="none"/>
        <c:crossAx val="90960640"/>
        <c:crosses val="autoZero"/>
        <c:auto val="1"/>
        <c:lblOffset val="100"/>
        <c:baseTimeUnit val="years"/>
      </c:dateAx>
      <c:valAx>
        <c:axId val="909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70.31</c:v>
                </c:pt>
                <c:pt idx="1">
                  <c:v>66.69</c:v>
                </c:pt>
                <c:pt idx="2">
                  <c:v>65.28</c:v>
                </c:pt>
                <c:pt idx="3">
                  <c:v>65.53</c:v>
                </c:pt>
                <c:pt idx="4">
                  <c:v>80.78</c:v>
                </c:pt>
              </c:numCache>
            </c:numRef>
          </c:val>
        </c:ser>
        <c:dLbls>
          <c:showLegendKey val="0"/>
          <c:showVal val="0"/>
          <c:showCatName val="0"/>
          <c:showSerName val="0"/>
          <c:showPercent val="0"/>
          <c:showBubbleSize val="0"/>
        </c:dLbls>
        <c:gapWidth val="150"/>
        <c:axId val="87398656"/>
        <c:axId val="874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98656"/>
        <c:axId val="87400832"/>
      </c:lineChart>
      <c:dateAx>
        <c:axId val="87398656"/>
        <c:scaling>
          <c:orientation val="minMax"/>
        </c:scaling>
        <c:delete val="1"/>
        <c:axPos val="b"/>
        <c:numFmt formatCode="ge" sourceLinked="1"/>
        <c:majorTickMark val="none"/>
        <c:minorTickMark val="none"/>
        <c:tickLblPos val="none"/>
        <c:crossAx val="87400832"/>
        <c:crosses val="autoZero"/>
        <c:auto val="1"/>
        <c:lblOffset val="100"/>
        <c:baseTimeUnit val="years"/>
      </c:dateAx>
      <c:valAx>
        <c:axId val="874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331584"/>
        <c:axId val="8935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331584"/>
        <c:axId val="89350144"/>
      </c:lineChart>
      <c:dateAx>
        <c:axId val="89331584"/>
        <c:scaling>
          <c:orientation val="minMax"/>
        </c:scaling>
        <c:delete val="1"/>
        <c:axPos val="b"/>
        <c:numFmt formatCode="ge" sourceLinked="1"/>
        <c:majorTickMark val="none"/>
        <c:minorTickMark val="none"/>
        <c:tickLblPos val="none"/>
        <c:crossAx val="89350144"/>
        <c:crosses val="autoZero"/>
        <c:auto val="1"/>
        <c:lblOffset val="100"/>
        <c:baseTimeUnit val="years"/>
      </c:dateAx>
      <c:valAx>
        <c:axId val="893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368064"/>
        <c:axId val="8936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368064"/>
        <c:axId val="89369984"/>
      </c:lineChart>
      <c:dateAx>
        <c:axId val="89368064"/>
        <c:scaling>
          <c:orientation val="minMax"/>
        </c:scaling>
        <c:delete val="1"/>
        <c:axPos val="b"/>
        <c:numFmt formatCode="ge" sourceLinked="1"/>
        <c:majorTickMark val="none"/>
        <c:minorTickMark val="none"/>
        <c:tickLblPos val="none"/>
        <c:crossAx val="89369984"/>
        <c:crosses val="autoZero"/>
        <c:auto val="1"/>
        <c:lblOffset val="100"/>
        <c:baseTimeUnit val="years"/>
      </c:dateAx>
      <c:valAx>
        <c:axId val="893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605056"/>
        <c:axId val="9060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05056"/>
        <c:axId val="90606976"/>
      </c:lineChart>
      <c:dateAx>
        <c:axId val="90605056"/>
        <c:scaling>
          <c:orientation val="minMax"/>
        </c:scaling>
        <c:delete val="1"/>
        <c:axPos val="b"/>
        <c:numFmt formatCode="ge" sourceLinked="1"/>
        <c:majorTickMark val="none"/>
        <c:minorTickMark val="none"/>
        <c:tickLblPos val="none"/>
        <c:crossAx val="90606976"/>
        <c:crosses val="autoZero"/>
        <c:auto val="1"/>
        <c:lblOffset val="100"/>
        <c:baseTimeUnit val="years"/>
      </c:dateAx>
      <c:valAx>
        <c:axId val="906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645632"/>
        <c:axId val="9064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45632"/>
        <c:axId val="90647552"/>
      </c:lineChart>
      <c:dateAx>
        <c:axId val="90645632"/>
        <c:scaling>
          <c:orientation val="minMax"/>
        </c:scaling>
        <c:delete val="1"/>
        <c:axPos val="b"/>
        <c:numFmt formatCode="ge" sourceLinked="1"/>
        <c:majorTickMark val="none"/>
        <c:minorTickMark val="none"/>
        <c:tickLblPos val="none"/>
        <c:crossAx val="90647552"/>
        <c:crosses val="autoZero"/>
        <c:auto val="1"/>
        <c:lblOffset val="100"/>
        <c:baseTimeUnit val="years"/>
      </c:dateAx>
      <c:valAx>
        <c:axId val="9064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1016.03</c:v>
                </c:pt>
                <c:pt idx="1">
                  <c:v>973.56</c:v>
                </c:pt>
                <c:pt idx="2">
                  <c:v>870.52</c:v>
                </c:pt>
                <c:pt idx="3">
                  <c:v>812.02</c:v>
                </c:pt>
                <c:pt idx="4" formatCode="#,##0.00;&quot;△&quot;#,##0.00">
                  <c:v>0</c:v>
                </c:pt>
              </c:numCache>
            </c:numRef>
          </c:val>
        </c:ser>
        <c:dLbls>
          <c:showLegendKey val="0"/>
          <c:showVal val="0"/>
          <c:showCatName val="0"/>
          <c:showSerName val="0"/>
          <c:showPercent val="0"/>
          <c:showBubbleSize val="0"/>
        </c:dLbls>
        <c:gapWidth val="150"/>
        <c:axId val="90682112"/>
        <c:axId val="9068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90682112"/>
        <c:axId val="90684032"/>
      </c:lineChart>
      <c:dateAx>
        <c:axId val="90682112"/>
        <c:scaling>
          <c:orientation val="minMax"/>
        </c:scaling>
        <c:delete val="1"/>
        <c:axPos val="b"/>
        <c:numFmt formatCode="ge" sourceLinked="1"/>
        <c:majorTickMark val="none"/>
        <c:minorTickMark val="none"/>
        <c:tickLblPos val="none"/>
        <c:crossAx val="90684032"/>
        <c:crosses val="autoZero"/>
        <c:auto val="1"/>
        <c:lblOffset val="100"/>
        <c:baseTimeUnit val="years"/>
      </c:dateAx>
      <c:valAx>
        <c:axId val="906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43.79</c:v>
                </c:pt>
                <c:pt idx="1">
                  <c:v>45.53</c:v>
                </c:pt>
                <c:pt idx="2">
                  <c:v>46.29</c:v>
                </c:pt>
                <c:pt idx="3">
                  <c:v>43.28</c:v>
                </c:pt>
                <c:pt idx="4">
                  <c:v>60.3</c:v>
                </c:pt>
              </c:numCache>
            </c:numRef>
          </c:val>
        </c:ser>
        <c:dLbls>
          <c:showLegendKey val="0"/>
          <c:showVal val="0"/>
          <c:showCatName val="0"/>
          <c:showSerName val="0"/>
          <c:showPercent val="0"/>
          <c:showBubbleSize val="0"/>
        </c:dLbls>
        <c:gapWidth val="150"/>
        <c:axId val="90726784"/>
        <c:axId val="9072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90726784"/>
        <c:axId val="90728704"/>
      </c:lineChart>
      <c:dateAx>
        <c:axId val="90726784"/>
        <c:scaling>
          <c:orientation val="minMax"/>
        </c:scaling>
        <c:delete val="1"/>
        <c:axPos val="b"/>
        <c:numFmt formatCode="ge" sourceLinked="1"/>
        <c:majorTickMark val="none"/>
        <c:minorTickMark val="none"/>
        <c:tickLblPos val="none"/>
        <c:crossAx val="90728704"/>
        <c:crosses val="autoZero"/>
        <c:auto val="1"/>
        <c:lblOffset val="100"/>
        <c:baseTimeUnit val="years"/>
      </c:dateAx>
      <c:valAx>
        <c:axId val="907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360.12</c:v>
                </c:pt>
                <c:pt idx="1">
                  <c:v>344.82</c:v>
                </c:pt>
                <c:pt idx="2">
                  <c:v>346.4</c:v>
                </c:pt>
                <c:pt idx="3">
                  <c:v>370.7</c:v>
                </c:pt>
                <c:pt idx="4">
                  <c:v>272.13</c:v>
                </c:pt>
              </c:numCache>
            </c:numRef>
          </c:val>
        </c:ser>
        <c:dLbls>
          <c:showLegendKey val="0"/>
          <c:showVal val="0"/>
          <c:showCatName val="0"/>
          <c:showSerName val="0"/>
          <c:showPercent val="0"/>
          <c:showBubbleSize val="0"/>
        </c:dLbls>
        <c:gapWidth val="150"/>
        <c:axId val="90750336"/>
        <c:axId val="907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90750336"/>
        <c:axId val="90756608"/>
      </c:lineChart>
      <c:dateAx>
        <c:axId val="90750336"/>
        <c:scaling>
          <c:orientation val="minMax"/>
        </c:scaling>
        <c:delete val="1"/>
        <c:axPos val="b"/>
        <c:numFmt formatCode="ge" sourceLinked="1"/>
        <c:majorTickMark val="none"/>
        <c:minorTickMark val="none"/>
        <c:tickLblPos val="none"/>
        <c:crossAx val="90756608"/>
        <c:crosses val="autoZero"/>
        <c:auto val="1"/>
        <c:lblOffset val="100"/>
        <c:baseTimeUnit val="years"/>
      </c:dateAx>
      <c:valAx>
        <c:axId val="907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K1" zoomScaleNormal="10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山口県　山口市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123</v>
      </c>
      <c r="AE8" s="79"/>
      <c r="AF8" s="79"/>
      <c r="AG8" s="79"/>
      <c r="AH8" s="79"/>
      <c r="AI8" s="79"/>
      <c r="AJ8" s="79"/>
      <c r="AK8" s="4"/>
      <c r="AL8" s="73">
        <f>データ!S6</f>
        <v>193792</v>
      </c>
      <c r="AM8" s="73"/>
      <c r="AN8" s="73"/>
      <c r="AO8" s="73"/>
      <c r="AP8" s="73"/>
      <c r="AQ8" s="73"/>
      <c r="AR8" s="73"/>
      <c r="AS8" s="73"/>
      <c r="AT8" s="72">
        <f>データ!T6</f>
        <v>1023.23</v>
      </c>
      <c r="AU8" s="72"/>
      <c r="AV8" s="72"/>
      <c r="AW8" s="72"/>
      <c r="AX8" s="72"/>
      <c r="AY8" s="72"/>
      <c r="AZ8" s="72"/>
      <c r="BA8" s="72"/>
      <c r="BB8" s="72">
        <f>データ!U6</f>
        <v>189.39</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5.14</v>
      </c>
      <c r="Q10" s="72"/>
      <c r="R10" s="72"/>
      <c r="S10" s="72"/>
      <c r="T10" s="72"/>
      <c r="U10" s="72"/>
      <c r="V10" s="72"/>
      <c r="W10" s="72">
        <f>データ!Q6</f>
        <v>97.8</v>
      </c>
      <c r="X10" s="72"/>
      <c r="Y10" s="72"/>
      <c r="Z10" s="72"/>
      <c r="AA10" s="72"/>
      <c r="AB10" s="72"/>
      <c r="AC10" s="72"/>
      <c r="AD10" s="73">
        <f>データ!R6</f>
        <v>3024</v>
      </c>
      <c r="AE10" s="73"/>
      <c r="AF10" s="73"/>
      <c r="AG10" s="73"/>
      <c r="AH10" s="73"/>
      <c r="AI10" s="73"/>
      <c r="AJ10" s="73"/>
      <c r="AK10" s="2"/>
      <c r="AL10" s="73">
        <f>データ!V6</f>
        <v>9909</v>
      </c>
      <c r="AM10" s="73"/>
      <c r="AN10" s="73"/>
      <c r="AO10" s="73"/>
      <c r="AP10" s="73"/>
      <c r="AQ10" s="73"/>
      <c r="AR10" s="73"/>
      <c r="AS10" s="73"/>
      <c r="AT10" s="72">
        <f>データ!W6</f>
        <v>4.59</v>
      </c>
      <c r="AU10" s="72"/>
      <c r="AV10" s="72"/>
      <c r="AW10" s="72"/>
      <c r="AX10" s="72"/>
      <c r="AY10" s="72"/>
      <c r="AZ10" s="72"/>
      <c r="BA10" s="72"/>
      <c r="BB10" s="72">
        <f>データ!X6</f>
        <v>2158.8200000000002</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5.9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5" t="s">
        <v>124</v>
      </c>
      <c r="BM16" s="56"/>
      <c r="BN16" s="56"/>
      <c r="BO16" s="56"/>
      <c r="BP16" s="56"/>
      <c r="BQ16" s="56"/>
      <c r="BR16" s="56"/>
      <c r="BS16" s="56"/>
      <c r="BT16" s="56"/>
      <c r="BU16" s="56"/>
      <c r="BV16" s="56"/>
      <c r="BW16" s="56"/>
      <c r="BX16" s="56"/>
      <c r="BY16" s="56"/>
      <c r="BZ16" s="57"/>
    </row>
    <row r="17" spans="1:78" ht="15.9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5"/>
      <c r="BM17" s="56"/>
      <c r="BN17" s="56"/>
      <c r="BO17" s="56"/>
      <c r="BP17" s="56"/>
      <c r="BQ17" s="56"/>
      <c r="BR17" s="56"/>
      <c r="BS17" s="56"/>
      <c r="BT17" s="56"/>
      <c r="BU17" s="56"/>
      <c r="BV17" s="56"/>
      <c r="BW17" s="56"/>
      <c r="BX17" s="56"/>
      <c r="BY17" s="56"/>
      <c r="BZ17" s="57"/>
    </row>
    <row r="18" spans="1:78" ht="15.9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5"/>
      <c r="BM18" s="56"/>
      <c r="BN18" s="56"/>
      <c r="BO18" s="56"/>
      <c r="BP18" s="56"/>
      <c r="BQ18" s="56"/>
      <c r="BR18" s="56"/>
      <c r="BS18" s="56"/>
      <c r="BT18" s="56"/>
      <c r="BU18" s="56"/>
      <c r="BV18" s="56"/>
      <c r="BW18" s="56"/>
      <c r="BX18" s="56"/>
      <c r="BY18" s="56"/>
      <c r="BZ18" s="57"/>
    </row>
    <row r="19" spans="1:78" ht="15.9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5"/>
      <c r="BM19" s="56"/>
      <c r="BN19" s="56"/>
      <c r="BO19" s="56"/>
      <c r="BP19" s="56"/>
      <c r="BQ19" s="56"/>
      <c r="BR19" s="56"/>
      <c r="BS19" s="56"/>
      <c r="BT19" s="56"/>
      <c r="BU19" s="56"/>
      <c r="BV19" s="56"/>
      <c r="BW19" s="56"/>
      <c r="BX19" s="56"/>
      <c r="BY19" s="56"/>
      <c r="BZ19" s="57"/>
    </row>
    <row r="20" spans="1:78" ht="15.9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5"/>
      <c r="BM20" s="56"/>
      <c r="BN20" s="56"/>
      <c r="BO20" s="56"/>
      <c r="BP20" s="56"/>
      <c r="BQ20" s="56"/>
      <c r="BR20" s="56"/>
      <c r="BS20" s="56"/>
      <c r="BT20" s="56"/>
      <c r="BU20" s="56"/>
      <c r="BV20" s="56"/>
      <c r="BW20" s="56"/>
      <c r="BX20" s="56"/>
      <c r="BY20" s="56"/>
      <c r="BZ20" s="57"/>
    </row>
    <row r="21" spans="1:78" ht="15.9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5"/>
      <c r="BM21" s="56"/>
      <c r="BN21" s="56"/>
      <c r="BO21" s="56"/>
      <c r="BP21" s="56"/>
      <c r="BQ21" s="56"/>
      <c r="BR21" s="56"/>
      <c r="BS21" s="56"/>
      <c r="BT21" s="56"/>
      <c r="BU21" s="56"/>
      <c r="BV21" s="56"/>
      <c r="BW21" s="56"/>
      <c r="BX21" s="56"/>
      <c r="BY21" s="56"/>
      <c r="BZ21" s="57"/>
    </row>
    <row r="22" spans="1:78" ht="15.9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5"/>
      <c r="BM22" s="56"/>
      <c r="BN22" s="56"/>
      <c r="BO22" s="56"/>
      <c r="BP22" s="56"/>
      <c r="BQ22" s="56"/>
      <c r="BR22" s="56"/>
      <c r="BS22" s="56"/>
      <c r="BT22" s="56"/>
      <c r="BU22" s="56"/>
      <c r="BV22" s="56"/>
      <c r="BW22" s="56"/>
      <c r="BX22" s="56"/>
      <c r="BY22" s="56"/>
      <c r="BZ22" s="57"/>
    </row>
    <row r="23" spans="1:78" ht="15.9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5"/>
      <c r="BM23" s="56"/>
      <c r="BN23" s="56"/>
      <c r="BO23" s="56"/>
      <c r="BP23" s="56"/>
      <c r="BQ23" s="56"/>
      <c r="BR23" s="56"/>
      <c r="BS23" s="56"/>
      <c r="BT23" s="56"/>
      <c r="BU23" s="56"/>
      <c r="BV23" s="56"/>
      <c r="BW23" s="56"/>
      <c r="BX23" s="56"/>
      <c r="BY23" s="56"/>
      <c r="BZ23" s="57"/>
    </row>
    <row r="24" spans="1:78" ht="15.9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5"/>
      <c r="BM24" s="56"/>
      <c r="BN24" s="56"/>
      <c r="BO24" s="56"/>
      <c r="BP24" s="56"/>
      <c r="BQ24" s="56"/>
      <c r="BR24" s="56"/>
      <c r="BS24" s="56"/>
      <c r="BT24" s="56"/>
      <c r="BU24" s="56"/>
      <c r="BV24" s="56"/>
      <c r="BW24" s="56"/>
      <c r="BX24" s="56"/>
      <c r="BY24" s="56"/>
      <c r="BZ24" s="57"/>
    </row>
    <row r="25" spans="1:78" ht="15.9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5"/>
      <c r="BM25" s="56"/>
      <c r="BN25" s="56"/>
      <c r="BO25" s="56"/>
      <c r="BP25" s="56"/>
      <c r="BQ25" s="56"/>
      <c r="BR25" s="56"/>
      <c r="BS25" s="56"/>
      <c r="BT25" s="56"/>
      <c r="BU25" s="56"/>
      <c r="BV25" s="56"/>
      <c r="BW25" s="56"/>
      <c r="BX25" s="56"/>
      <c r="BY25" s="56"/>
      <c r="BZ25" s="57"/>
    </row>
    <row r="26" spans="1:78" ht="15.9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5"/>
      <c r="BM26" s="56"/>
      <c r="BN26" s="56"/>
      <c r="BO26" s="56"/>
      <c r="BP26" s="56"/>
      <c r="BQ26" s="56"/>
      <c r="BR26" s="56"/>
      <c r="BS26" s="56"/>
      <c r="BT26" s="56"/>
      <c r="BU26" s="56"/>
      <c r="BV26" s="56"/>
      <c r="BW26" s="56"/>
      <c r="BX26" s="56"/>
      <c r="BY26" s="56"/>
      <c r="BZ26" s="57"/>
    </row>
    <row r="27" spans="1:78" ht="15.9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5"/>
      <c r="BM27" s="56"/>
      <c r="BN27" s="56"/>
      <c r="BO27" s="56"/>
      <c r="BP27" s="56"/>
      <c r="BQ27" s="56"/>
      <c r="BR27" s="56"/>
      <c r="BS27" s="56"/>
      <c r="BT27" s="56"/>
      <c r="BU27" s="56"/>
      <c r="BV27" s="56"/>
      <c r="BW27" s="56"/>
      <c r="BX27" s="56"/>
      <c r="BY27" s="56"/>
      <c r="BZ27" s="57"/>
    </row>
    <row r="28" spans="1:78" ht="15.9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5"/>
      <c r="BM28" s="56"/>
      <c r="BN28" s="56"/>
      <c r="BO28" s="56"/>
      <c r="BP28" s="56"/>
      <c r="BQ28" s="56"/>
      <c r="BR28" s="56"/>
      <c r="BS28" s="56"/>
      <c r="BT28" s="56"/>
      <c r="BU28" s="56"/>
      <c r="BV28" s="56"/>
      <c r="BW28" s="56"/>
      <c r="BX28" s="56"/>
      <c r="BY28" s="56"/>
      <c r="BZ28" s="57"/>
    </row>
    <row r="29" spans="1:78" ht="15.9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5"/>
      <c r="BM29" s="56"/>
      <c r="BN29" s="56"/>
      <c r="BO29" s="56"/>
      <c r="BP29" s="56"/>
      <c r="BQ29" s="56"/>
      <c r="BR29" s="56"/>
      <c r="BS29" s="56"/>
      <c r="BT29" s="56"/>
      <c r="BU29" s="56"/>
      <c r="BV29" s="56"/>
      <c r="BW29" s="56"/>
      <c r="BX29" s="56"/>
      <c r="BY29" s="56"/>
      <c r="BZ29" s="57"/>
    </row>
    <row r="30" spans="1:78" ht="15.9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5"/>
      <c r="BM30" s="56"/>
      <c r="BN30" s="56"/>
      <c r="BO30" s="56"/>
      <c r="BP30" s="56"/>
      <c r="BQ30" s="56"/>
      <c r="BR30" s="56"/>
      <c r="BS30" s="56"/>
      <c r="BT30" s="56"/>
      <c r="BU30" s="56"/>
      <c r="BV30" s="56"/>
      <c r="BW30" s="56"/>
      <c r="BX30" s="56"/>
      <c r="BY30" s="56"/>
      <c r="BZ30" s="57"/>
    </row>
    <row r="31" spans="1:78" ht="15.9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5"/>
      <c r="BM31" s="56"/>
      <c r="BN31" s="56"/>
      <c r="BO31" s="56"/>
      <c r="BP31" s="56"/>
      <c r="BQ31" s="56"/>
      <c r="BR31" s="56"/>
      <c r="BS31" s="56"/>
      <c r="BT31" s="56"/>
      <c r="BU31" s="56"/>
      <c r="BV31" s="56"/>
      <c r="BW31" s="56"/>
      <c r="BX31" s="56"/>
      <c r="BY31" s="56"/>
      <c r="BZ31" s="57"/>
    </row>
    <row r="32" spans="1:78" ht="15.9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5"/>
      <c r="BM32" s="56"/>
      <c r="BN32" s="56"/>
      <c r="BO32" s="56"/>
      <c r="BP32" s="56"/>
      <c r="BQ32" s="56"/>
      <c r="BR32" s="56"/>
      <c r="BS32" s="56"/>
      <c r="BT32" s="56"/>
      <c r="BU32" s="56"/>
      <c r="BV32" s="56"/>
      <c r="BW32" s="56"/>
      <c r="BX32" s="56"/>
      <c r="BY32" s="56"/>
      <c r="BZ32" s="57"/>
    </row>
    <row r="33" spans="1:78" ht="15.9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5"/>
      <c r="BM33" s="56"/>
      <c r="BN33" s="56"/>
      <c r="BO33" s="56"/>
      <c r="BP33" s="56"/>
      <c r="BQ33" s="56"/>
      <c r="BR33" s="56"/>
      <c r="BS33" s="56"/>
      <c r="BT33" s="56"/>
      <c r="BU33" s="56"/>
      <c r="BV33" s="56"/>
      <c r="BW33" s="56"/>
      <c r="BX33" s="56"/>
      <c r="BY33" s="56"/>
      <c r="BZ33" s="57"/>
    </row>
    <row r="34" spans="1:78" ht="15.9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55"/>
      <c r="BM34" s="56"/>
      <c r="BN34" s="56"/>
      <c r="BO34" s="56"/>
      <c r="BP34" s="56"/>
      <c r="BQ34" s="56"/>
      <c r="BR34" s="56"/>
      <c r="BS34" s="56"/>
      <c r="BT34" s="56"/>
      <c r="BU34" s="56"/>
      <c r="BV34" s="56"/>
      <c r="BW34" s="56"/>
      <c r="BX34" s="56"/>
      <c r="BY34" s="56"/>
      <c r="BZ34" s="57"/>
    </row>
    <row r="35" spans="1:78" ht="15.9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55"/>
      <c r="BM35" s="56"/>
      <c r="BN35" s="56"/>
      <c r="BO35" s="56"/>
      <c r="BP35" s="56"/>
      <c r="BQ35" s="56"/>
      <c r="BR35" s="56"/>
      <c r="BS35" s="56"/>
      <c r="BT35" s="56"/>
      <c r="BU35" s="56"/>
      <c r="BV35" s="56"/>
      <c r="BW35" s="56"/>
      <c r="BX35" s="56"/>
      <c r="BY35" s="56"/>
      <c r="BZ35" s="57"/>
    </row>
    <row r="36" spans="1:78" ht="15.9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5"/>
      <c r="BM36" s="56"/>
      <c r="BN36" s="56"/>
      <c r="BO36" s="56"/>
      <c r="BP36" s="56"/>
      <c r="BQ36" s="56"/>
      <c r="BR36" s="56"/>
      <c r="BS36" s="56"/>
      <c r="BT36" s="56"/>
      <c r="BU36" s="56"/>
      <c r="BV36" s="56"/>
      <c r="BW36" s="56"/>
      <c r="BX36" s="56"/>
      <c r="BY36" s="56"/>
      <c r="BZ36" s="57"/>
    </row>
    <row r="37" spans="1:78" ht="15.9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5"/>
      <c r="BM37" s="56"/>
      <c r="BN37" s="56"/>
      <c r="BO37" s="56"/>
      <c r="BP37" s="56"/>
      <c r="BQ37" s="56"/>
      <c r="BR37" s="56"/>
      <c r="BS37" s="56"/>
      <c r="BT37" s="56"/>
      <c r="BU37" s="56"/>
      <c r="BV37" s="56"/>
      <c r="BW37" s="56"/>
      <c r="BX37" s="56"/>
      <c r="BY37" s="56"/>
      <c r="BZ37" s="57"/>
    </row>
    <row r="38" spans="1:78" ht="15.9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5"/>
      <c r="BM38" s="56"/>
      <c r="BN38" s="56"/>
      <c r="BO38" s="56"/>
      <c r="BP38" s="56"/>
      <c r="BQ38" s="56"/>
      <c r="BR38" s="56"/>
      <c r="BS38" s="56"/>
      <c r="BT38" s="56"/>
      <c r="BU38" s="56"/>
      <c r="BV38" s="56"/>
      <c r="BW38" s="56"/>
      <c r="BX38" s="56"/>
      <c r="BY38" s="56"/>
      <c r="BZ38" s="57"/>
    </row>
    <row r="39" spans="1:78" ht="15.9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5"/>
      <c r="BM39" s="56"/>
      <c r="BN39" s="56"/>
      <c r="BO39" s="56"/>
      <c r="BP39" s="56"/>
      <c r="BQ39" s="56"/>
      <c r="BR39" s="56"/>
      <c r="BS39" s="56"/>
      <c r="BT39" s="56"/>
      <c r="BU39" s="56"/>
      <c r="BV39" s="56"/>
      <c r="BW39" s="56"/>
      <c r="BX39" s="56"/>
      <c r="BY39" s="56"/>
      <c r="BZ39" s="57"/>
    </row>
    <row r="40" spans="1:78" ht="15.9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5"/>
      <c r="BM40" s="56"/>
      <c r="BN40" s="56"/>
      <c r="BO40" s="56"/>
      <c r="BP40" s="56"/>
      <c r="BQ40" s="56"/>
      <c r="BR40" s="56"/>
      <c r="BS40" s="56"/>
      <c r="BT40" s="56"/>
      <c r="BU40" s="56"/>
      <c r="BV40" s="56"/>
      <c r="BW40" s="56"/>
      <c r="BX40" s="56"/>
      <c r="BY40" s="56"/>
      <c r="BZ40" s="57"/>
    </row>
    <row r="41" spans="1:78" ht="15.9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5"/>
      <c r="BM41" s="56"/>
      <c r="BN41" s="56"/>
      <c r="BO41" s="56"/>
      <c r="BP41" s="56"/>
      <c r="BQ41" s="56"/>
      <c r="BR41" s="56"/>
      <c r="BS41" s="56"/>
      <c r="BT41" s="56"/>
      <c r="BU41" s="56"/>
      <c r="BV41" s="56"/>
      <c r="BW41" s="56"/>
      <c r="BX41" s="56"/>
      <c r="BY41" s="56"/>
      <c r="BZ41" s="57"/>
    </row>
    <row r="42" spans="1:78" ht="15.9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5"/>
      <c r="BM42" s="56"/>
      <c r="BN42" s="56"/>
      <c r="BO42" s="56"/>
      <c r="BP42" s="56"/>
      <c r="BQ42" s="56"/>
      <c r="BR42" s="56"/>
      <c r="BS42" s="56"/>
      <c r="BT42" s="56"/>
      <c r="BU42" s="56"/>
      <c r="BV42" s="56"/>
      <c r="BW42" s="56"/>
      <c r="BX42" s="56"/>
      <c r="BY42" s="56"/>
      <c r="BZ42" s="57"/>
    </row>
    <row r="43" spans="1:78" ht="15.9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5"/>
      <c r="BM43" s="56"/>
      <c r="BN43" s="56"/>
      <c r="BO43" s="56"/>
      <c r="BP43" s="56"/>
      <c r="BQ43" s="56"/>
      <c r="BR43" s="56"/>
      <c r="BS43" s="56"/>
      <c r="BT43" s="56"/>
      <c r="BU43" s="56"/>
      <c r="BV43" s="56"/>
      <c r="BW43" s="56"/>
      <c r="BX43" s="56"/>
      <c r="BY43" s="56"/>
      <c r="BZ43" s="57"/>
    </row>
    <row r="44" spans="1:78" ht="15.9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8"/>
      <c r="BM44" s="59"/>
      <c r="BN44" s="59"/>
      <c r="BO44" s="59"/>
      <c r="BP44" s="59"/>
      <c r="BQ44" s="59"/>
      <c r="BR44" s="59"/>
      <c r="BS44" s="59"/>
      <c r="BT44" s="59"/>
      <c r="BU44" s="59"/>
      <c r="BV44" s="59"/>
      <c r="BW44" s="59"/>
      <c r="BX44" s="59"/>
      <c r="BY44" s="59"/>
      <c r="BZ44" s="60"/>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121</v>
      </c>
      <c r="BM47" s="56"/>
      <c r="BN47" s="56"/>
      <c r="BO47" s="56"/>
      <c r="BP47" s="56"/>
      <c r="BQ47" s="56"/>
      <c r="BR47" s="56"/>
      <c r="BS47" s="56"/>
      <c r="BT47" s="56"/>
      <c r="BU47" s="56"/>
      <c r="BV47" s="56"/>
      <c r="BW47" s="56"/>
      <c r="BX47" s="56"/>
      <c r="BY47" s="56"/>
      <c r="BZ47" s="5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1.2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352039</v>
      </c>
      <c r="D6" s="33">
        <f t="shared" si="3"/>
        <v>47</v>
      </c>
      <c r="E6" s="33">
        <f t="shared" si="3"/>
        <v>17</v>
      </c>
      <c r="F6" s="33">
        <f t="shared" si="3"/>
        <v>5</v>
      </c>
      <c r="G6" s="33">
        <f t="shared" si="3"/>
        <v>0</v>
      </c>
      <c r="H6" s="33" t="str">
        <f t="shared" si="3"/>
        <v>山口県　山口市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5.14</v>
      </c>
      <c r="Q6" s="34">
        <f t="shared" si="3"/>
        <v>97.8</v>
      </c>
      <c r="R6" s="34">
        <f t="shared" si="3"/>
        <v>3024</v>
      </c>
      <c r="S6" s="34">
        <f t="shared" si="3"/>
        <v>193792</v>
      </c>
      <c r="T6" s="34">
        <f t="shared" si="3"/>
        <v>1023.23</v>
      </c>
      <c r="U6" s="34">
        <f t="shared" si="3"/>
        <v>189.39</v>
      </c>
      <c r="V6" s="34">
        <f t="shared" si="3"/>
        <v>9909</v>
      </c>
      <c r="W6" s="34">
        <f t="shared" si="3"/>
        <v>4.59</v>
      </c>
      <c r="X6" s="34">
        <f t="shared" si="3"/>
        <v>2158.8200000000002</v>
      </c>
      <c r="Y6" s="35">
        <f>IF(Y7="",NA(),Y7)</f>
        <v>70.31</v>
      </c>
      <c r="Z6" s="35">
        <f t="shared" ref="Z6:AH6" si="4">IF(Z7="",NA(),Z7)</f>
        <v>66.69</v>
      </c>
      <c r="AA6" s="35">
        <f t="shared" si="4"/>
        <v>65.28</v>
      </c>
      <c r="AB6" s="35">
        <f t="shared" si="4"/>
        <v>65.53</v>
      </c>
      <c r="AC6" s="35">
        <f t="shared" si="4"/>
        <v>80.78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1016.03</v>
      </c>
      <c r="BG6" s="35">
        <f t="shared" ref="BG6:BO6" si="7">IF(BG7="",NA(),BG7)</f>
        <v>973.56</v>
      </c>
      <c r="BH6" s="35">
        <f t="shared" si="7"/>
        <v>870.52</v>
      </c>
      <c r="BI6" s="35">
        <f t="shared" si="7"/>
        <v>812.02</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43.79</v>
      </c>
      <c r="BR6" s="35">
        <f t="shared" ref="BR6:BZ6" si="8">IF(BR7="",NA(),BR7)</f>
        <v>45.53</v>
      </c>
      <c r="BS6" s="35">
        <f t="shared" si="8"/>
        <v>46.29</v>
      </c>
      <c r="BT6" s="35">
        <f t="shared" si="8"/>
        <v>43.28</v>
      </c>
      <c r="BU6" s="35">
        <f t="shared" si="8"/>
        <v>60.3</v>
      </c>
      <c r="BV6" s="35">
        <f t="shared" si="8"/>
        <v>51.03</v>
      </c>
      <c r="BW6" s="35">
        <f t="shared" si="8"/>
        <v>50.9</v>
      </c>
      <c r="BX6" s="35">
        <f t="shared" si="8"/>
        <v>50.82</v>
      </c>
      <c r="BY6" s="35">
        <f t="shared" si="8"/>
        <v>52.19</v>
      </c>
      <c r="BZ6" s="35">
        <f t="shared" si="8"/>
        <v>55.32</v>
      </c>
      <c r="CA6" s="34" t="str">
        <f>IF(CA7="","",IF(CA7="-","【-】","【"&amp;SUBSTITUTE(TEXT(CA7,"#,##0.00"),"-","△")&amp;"】"))</f>
        <v>【55.73】</v>
      </c>
      <c r="CB6" s="35">
        <f>IF(CB7="",NA(),CB7)</f>
        <v>360.12</v>
      </c>
      <c r="CC6" s="35">
        <f t="shared" ref="CC6:CK6" si="9">IF(CC7="",NA(),CC7)</f>
        <v>344.82</v>
      </c>
      <c r="CD6" s="35">
        <f t="shared" si="9"/>
        <v>346.4</v>
      </c>
      <c r="CE6" s="35">
        <f t="shared" si="9"/>
        <v>370.7</v>
      </c>
      <c r="CF6" s="35">
        <f t="shared" si="9"/>
        <v>272.13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75.81</v>
      </c>
      <c r="CN6" s="35">
        <f t="shared" ref="CN6:CV6" si="10">IF(CN7="",NA(),CN7)</f>
        <v>76.930000000000007</v>
      </c>
      <c r="CO6" s="35">
        <f t="shared" si="10"/>
        <v>76.11</v>
      </c>
      <c r="CP6" s="35">
        <f t="shared" si="10"/>
        <v>76.47</v>
      </c>
      <c r="CQ6" s="35">
        <f t="shared" si="10"/>
        <v>75.510000000000005</v>
      </c>
      <c r="CR6" s="35">
        <f t="shared" si="10"/>
        <v>54.74</v>
      </c>
      <c r="CS6" s="35">
        <f t="shared" si="10"/>
        <v>53.78</v>
      </c>
      <c r="CT6" s="35">
        <f t="shared" si="10"/>
        <v>53.24</v>
      </c>
      <c r="CU6" s="35">
        <f t="shared" si="10"/>
        <v>52.31</v>
      </c>
      <c r="CV6" s="35">
        <f t="shared" si="10"/>
        <v>60.65</v>
      </c>
      <c r="CW6" s="34" t="str">
        <f>IF(CW7="","",IF(CW7="-","【-】","【"&amp;SUBSTITUTE(TEXT(CW7,"#,##0.00"),"-","△")&amp;"】"))</f>
        <v>【59.15】</v>
      </c>
      <c r="CX6" s="35">
        <f>IF(CX7="",NA(),CX7)</f>
        <v>87.66</v>
      </c>
      <c r="CY6" s="35">
        <f t="shared" ref="CY6:DG6" si="11">IF(CY7="",NA(),CY7)</f>
        <v>84.21</v>
      </c>
      <c r="CZ6" s="35">
        <f t="shared" si="11"/>
        <v>85.77</v>
      </c>
      <c r="DA6" s="35">
        <f t="shared" si="11"/>
        <v>87.49</v>
      </c>
      <c r="DB6" s="35">
        <f t="shared" si="11"/>
        <v>87.83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352039</v>
      </c>
      <c r="D7" s="37">
        <v>47</v>
      </c>
      <c r="E7" s="37">
        <v>17</v>
      </c>
      <c r="F7" s="37">
        <v>5</v>
      </c>
      <c r="G7" s="37">
        <v>0</v>
      </c>
      <c r="H7" s="37" t="s">
        <v>109</v>
      </c>
      <c r="I7" s="37" t="s">
        <v>110</v>
      </c>
      <c r="J7" s="37" t="s">
        <v>111</v>
      </c>
      <c r="K7" s="37" t="s">
        <v>112</v>
      </c>
      <c r="L7" s="37" t="s">
        <v>113</v>
      </c>
      <c r="M7" s="37"/>
      <c r="N7" s="38" t="s">
        <v>114</v>
      </c>
      <c r="O7" s="38" t="s">
        <v>115</v>
      </c>
      <c r="P7" s="38">
        <v>5.14</v>
      </c>
      <c r="Q7" s="38">
        <v>97.8</v>
      </c>
      <c r="R7" s="38">
        <v>3024</v>
      </c>
      <c r="S7" s="38">
        <v>193792</v>
      </c>
      <c r="T7" s="38">
        <v>1023.23</v>
      </c>
      <c r="U7" s="38">
        <v>189.39</v>
      </c>
      <c r="V7" s="38">
        <v>9909</v>
      </c>
      <c r="W7" s="38">
        <v>4.59</v>
      </c>
      <c r="X7" s="38">
        <v>2158.8200000000002</v>
      </c>
      <c r="Y7" s="38">
        <v>70.31</v>
      </c>
      <c r="Z7" s="38">
        <v>66.69</v>
      </c>
      <c r="AA7" s="38">
        <v>65.28</v>
      </c>
      <c r="AB7" s="38">
        <v>65.53</v>
      </c>
      <c r="AC7" s="38">
        <v>80.78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1016.03</v>
      </c>
      <c r="BG7" s="38">
        <v>973.56</v>
      </c>
      <c r="BH7" s="38">
        <v>870.52</v>
      </c>
      <c r="BI7" s="38">
        <v>812.02</v>
      </c>
      <c r="BJ7" s="38">
        <v>0</v>
      </c>
      <c r="BK7" s="38">
        <v>1197.82</v>
      </c>
      <c r="BL7" s="38">
        <v>1126.77</v>
      </c>
      <c r="BM7" s="38">
        <v>1044.8</v>
      </c>
      <c r="BN7" s="38">
        <v>1081.8</v>
      </c>
      <c r="BO7" s="38">
        <v>974.93</v>
      </c>
      <c r="BP7" s="38">
        <v>914.53</v>
      </c>
      <c r="BQ7" s="38">
        <v>43.79</v>
      </c>
      <c r="BR7" s="38">
        <v>45.53</v>
      </c>
      <c r="BS7" s="38">
        <v>46.29</v>
      </c>
      <c r="BT7" s="38">
        <v>43.28</v>
      </c>
      <c r="BU7" s="38">
        <v>60.3</v>
      </c>
      <c r="BV7" s="38">
        <v>51.03</v>
      </c>
      <c r="BW7" s="38">
        <v>50.9</v>
      </c>
      <c r="BX7" s="38">
        <v>50.82</v>
      </c>
      <c r="BY7" s="38">
        <v>52.19</v>
      </c>
      <c r="BZ7" s="38">
        <v>55.32</v>
      </c>
      <c r="CA7" s="38">
        <v>55.73</v>
      </c>
      <c r="CB7" s="38">
        <v>360.12</v>
      </c>
      <c r="CC7" s="38">
        <v>344.82</v>
      </c>
      <c r="CD7" s="38">
        <v>346.4</v>
      </c>
      <c r="CE7" s="38">
        <v>370.7</v>
      </c>
      <c r="CF7" s="38">
        <v>272.13</v>
      </c>
      <c r="CG7" s="38">
        <v>289.60000000000002</v>
      </c>
      <c r="CH7" s="38">
        <v>293.27</v>
      </c>
      <c r="CI7" s="38">
        <v>300.52</v>
      </c>
      <c r="CJ7" s="38">
        <v>296.14</v>
      </c>
      <c r="CK7" s="38">
        <v>283.17</v>
      </c>
      <c r="CL7" s="38">
        <v>276.77999999999997</v>
      </c>
      <c r="CM7" s="38">
        <v>75.81</v>
      </c>
      <c r="CN7" s="38">
        <v>76.930000000000007</v>
      </c>
      <c r="CO7" s="38">
        <v>76.11</v>
      </c>
      <c r="CP7" s="38">
        <v>76.47</v>
      </c>
      <c r="CQ7" s="38">
        <v>75.510000000000005</v>
      </c>
      <c r="CR7" s="38">
        <v>54.74</v>
      </c>
      <c r="CS7" s="38">
        <v>53.78</v>
      </c>
      <c r="CT7" s="38">
        <v>53.24</v>
      </c>
      <c r="CU7" s="38">
        <v>52.31</v>
      </c>
      <c r="CV7" s="38">
        <v>60.65</v>
      </c>
      <c r="CW7" s="38">
        <v>59.15</v>
      </c>
      <c r="CX7" s="38">
        <v>87.66</v>
      </c>
      <c r="CY7" s="38">
        <v>84.21</v>
      </c>
      <c r="CZ7" s="38">
        <v>85.77</v>
      </c>
      <c r="DA7" s="38">
        <v>87.49</v>
      </c>
      <c r="DB7" s="38">
        <v>87.83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07017</cp:lastModifiedBy>
  <cp:lastPrinted>2018-02-13T03:55:43Z</cp:lastPrinted>
  <dcterms:created xsi:type="dcterms:W3CDTF">2017-12-25T02:32:12Z</dcterms:created>
  <dcterms:modified xsi:type="dcterms:W3CDTF">2018-02-28T00:51:01Z</dcterms:modified>
  <cp:category/>
</cp:coreProperties>
</file>