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様式" sheetId="1" r:id="rId1"/>
    <sheet name="様式 (計算式有)" sheetId="2" r:id="rId2"/>
    <sheet name="(記載例)" sheetId="3" r:id="rId3"/>
    <sheet name="(植栽計画図例)" sheetId="4" r:id="rId4"/>
  </sheets>
  <definedNames/>
  <calcPr fullCalcOnLoad="1"/>
</workbook>
</file>

<file path=xl/comments1.xml><?xml version="1.0" encoding="utf-8"?>
<comments xmlns="http://schemas.openxmlformats.org/spreadsheetml/2006/main">
  <authors>
    <author>01708</author>
  </authors>
  <commentList>
    <comment ref="E14" authorId="0">
      <text>
        <r>
          <rPr>
            <sz val="9"/>
            <rFont val="ＭＳ Ｐゴシック"/>
            <family val="3"/>
          </rPr>
          <t>要入力、算定式は下記のとおり</t>
        </r>
      </text>
    </comment>
  </commentList>
</comments>
</file>

<file path=xl/comments2.xml><?xml version="1.0" encoding="utf-8"?>
<comments xmlns="http://schemas.openxmlformats.org/spreadsheetml/2006/main">
  <authors>
    <author>01708</author>
  </authors>
  <commentList>
    <comment ref="E14" authorId="0">
      <text>
        <r>
          <rPr>
            <sz val="9"/>
            <rFont val="ＭＳ Ｐゴシック"/>
            <family val="3"/>
          </rPr>
          <t>要入力、算定式は下記のとおり</t>
        </r>
      </text>
    </comment>
  </commentList>
</comments>
</file>

<file path=xl/sharedStrings.xml><?xml version="1.0" encoding="utf-8"?>
<sst xmlns="http://schemas.openxmlformats.org/spreadsheetml/2006/main" count="155" uniqueCount="64">
  <si>
    <t>換算係数（㎡／本）</t>
  </si>
  <si>
    <t>緑地面積（㎡）</t>
  </si>
  <si>
    <t>高さ（ｍ）</t>
  </si>
  <si>
    <t>延長（ｍ）</t>
  </si>
  <si>
    <t>樹木の種類</t>
  </si>
  <si>
    <t>生垣の種類</t>
  </si>
  <si>
    <t>算式</t>
  </si>
  <si>
    <t>緑地率算定表</t>
  </si>
  <si>
    <t>敷地面積　２１０㎡</t>
  </si>
  <si>
    <t>花壇</t>
  </si>
  <si>
    <t>①</t>
  </si>
  <si>
    <t>数量（本）</t>
  </si>
  <si>
    <t>その他緑地の種類</t>
  </si>
  <si>
    <t>　　　　　　　緑地面積小計</t>
  </si>
  <si>
    <t>⑩宅地の造成等に係る土地の面積</t>
  </si>
  <si>
    <t>宅地の造成等に係る土地の面積</t>
  </si>
  <si>
    <t>　　　　緑地率　　＝</t>
  </si>
  <si>
    <t>残存緑地面積　＋　回復緑地面積</t>
  </si>
  <si>
    <t>　樹木（樹高１．５ｍ以上）</t>
  </si>
  <si>
    <t>　樹木（樹高３．５ｍ以上）</t>
  </si>
  <si>
    <t>　樹木（樹高５．３ｍ以上）</t>
  </si>
  <si>
    <t>残存緑地面積</t>
  </si>
  <si>
    <t>（残す緑地の垂直投影面積）</t>
  </si>
  <si>
    <t>× １００ （％）</t>
  </si>
  <si>
    <t>②</t>
  </si>
  <si>
    <t>③</t>
  </si>
  <si>
    <t>④</t>
  </si>
  <si>
    <t>⑨緑地面積合計（①＋②＋③＋④）</t>
  </si>
  <si>
    <t>■緑地率</t>
  </si>
  <si>
    <t>　　　　　　　　　　　　　※宅地の造成等に係る土地の面積には残存緑地面積も含まれるものとする。</t>
  </si>
  <si>
    <t>⑤</t>
  </si>
  <si>
    <t>⑥</t>
  </si>
  <si>
    <t>⑤×⑥</t>
  </si>
  <si>
    <t>⑦</t>
  </si>
  <si>
    <t>⑧</t>
  </si>
  <si>
    <t>⑦×⑧</t>
  </si>
  <si>
    <t>㎡</t>
  </si>
  <si>
    <t>％</t>
  </si>
  <si>
    <t>　　　　　　生垣（　　　　　　　）</t>
  </si>
  <si>
    <t>　 緑地率（⑨÷⑩×100）</t>
  </si>
  <si>
    <t>× １００ （％）</t>
  </si>
  <si>
    <t>①</t>
  </si>
  <si>
    <t>⑤</t>
  </si>
  <si>
    <t>⑥</t>
  </si>
  <si>
    <t>⑤×⑥</t>
  </si>
  <si>
    <t>②</t>
  </si>
  <si>
    <t>⑦</t>
  </si>
  <si>
    <t>⑧</t>
  </si>
  <si>
    <t>⑦×⑧</t>
  </si>
  <si>
    <t>③</t>
  </si>
  <si>
    <t>④</t>
  </si>
  <si>
    <t>㎡</t>
  </si>
  <si>
    <t>㎡</t>
  </si>
  <si>
    <t>％</t>
  </si>
  <si>
    <t>　　　　　　生垣（　　　a　　　）</t>
  </si>
  <si>
    <t>　　　　　　生垣（　　　ｂ　　　）</t>
  </si>
  <si>
    <t>1.5ｍ×4ｍ</t>
  </si>
  <si>
    <r>
      <t>※１　高さ5.3ｍ以上の樹木の換算係数については下式により算定（少数第１位四捨五入）
　　　　　換算係数＝（樹高×０．７÷２）</t>
    </r>
    <r>
      <rPr>
        <vertAlign val="superscript"/>
        <sz val="11"/>
        <rFont val="ＭＳ Ｐ明朝"/>
        <family val="1"/>
      </rPr>
      <t>２</t>
    </r>
    <r>
      <rPr>
        <sz val="11"/>
        <rFont val="ＭＳ Ｐ明朝"/>
        <family val="1"/>
      </rPr>
      <t>×３</t>
    </r>
  </si>
  <si>
    <r>
      <t>■残存緑地面積</t>
    </r>
    <r>
      <rPr>
        <sz val="12"/>
        <rFont val="HG丸ｺﾞｼｯｸM-PRO"/>
        <family val="3"/>
      </rPr>
      <t>（木竹が保全される土地の面積）</t>
    </r>
  </si>
  <si>
    <r>
      <t>■回復緑地面積</t>
    </r>
    <r>
      <rPr>
        <sz val="12"/>
        <rFont val="HG丸ｺﾞｼｯｸM-PRO"/>
        <family val="3"/>
      </rPr>
      <t>（適切な植栽が行われる土地の面積）</t>
    </r>
  </si>
  <si>
    <t>緑地率算定表（記入例）</t>
  </si>
  <si>
    <t>植栽計画図（例）</t>
  </si>
  <si>
    <t>※１</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</si>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</sst>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1">
    <font>
      <sz val="11"/>
      <name val="ＭＳ Ｐゴシック"/>
      <family val="3"/>
    </font>
    <font>
      <sz val="6"/>
      <name val="ＭＳ Ｐゴシック"/>
      <family val="3"/>
    </font>
    <font>
      <sz val="14"/>
      <name val="HG丸ｺﾞｼｯｸM-PRO"/>
      <family val="3"/>
    </font>
    <font>
      <sz val="12"/>
      <name val="HG丸ｺﾞｼｯｸM-PRO"/>
      <family val="3"/>
    </font>
    <font>
      <u val="single"/>
      <sz val="11"/>
      <color indexed="12"/>
      <name val="ＭＳ Ｐゴシック"/>
      <family val="3"/>
    </font>
    <font>
      <u val="single"/>
      <sz val="11"/>
      <color indexed="36"/>
      <name val="ＭＳ Ｐゴシック"/>
      <family val="3"/>
    </font>
    <font>
      <sz val="11"/>
      <name val="HG丸ｺﾞｼｯｸM-PRO"/>
      <family val="3"/>
    </font>
    <font>
      <sz val="11"/>
      <name val="ＭＳ Ｐ明朝"/>
      <family val="1"/>
    </font>
    <font>
      <vertAlign val="superscript"/>
      <sz val="11"/>
      <name val="ＭＳ Ｐ明朝"/>
      <family val="1"/>
    </font>
    <font>
      <sz val="10"/>
      <name val="ＭＳ Ｐ明朝"/>
      <family val="1"/>
    </font>
    <font>
      <sz val="16"/>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ＭＳ Ｐゴシック"/>
      <family val="3"/>
    </font>
    <font>
      <sz val="10.5"/>
      <color indexed="8"/>
      <name val="Times New Roman"/>
      <family val="1"/>
    </font>
    <font>
      <sz val="10.5"/>
      <color indexed="8"/>
      <name val="ＭＳ 明朝"/>
      <family val="1"/>
    </font>
    <font>
      <sz val="10.5"/>
      <color indexed="8"/>
      <name val="Century"/>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double"/>
      <top style="double"/>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Alignment="1">
      <alignment/>
    </xf>
    <xf numFmtId="0" fontId="0" fillId="0" borderId="0" xfId="0" applyFill="1" applyBorder="1" applyAlignment="1">
      <alignment/>
    </xf>
    <xf numFmtId="0" fontId="0" fillId="0" borderId="13" xfId="0" applyBorder="1" applyAlignment="1">
      <alignment/>
    </xf>
    <xf numFmtId="0" fontId="0" fillId="0" borderId="18" xfId="0" applyFill="1" applyBorder="1" applyAlignment="1">
      <alignment horizontal="center" vertical="center"/>
    </xf>
    <xf numFmtId="0" fontId="2" fillId="0" borderId="0" xfId="0" applyFont="1" applyBorder="1" applyAlignment="1">
      <alignment horizontal="left"/>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34" borderId="18" xfId="0" applyFont="1" applyFill="1" applyBorder="1" applyAlignment="1">
      <alignment horizontal="center" vertical="center"/>
    </xf>
    <xf numFmtId="0" fontId="0" fillId="34" borderId="18" xfId="0" applyFill="1" applyBorder="1" applyAlignment="1">
      <alignment horizontal="center" vertical="center"/>
    </xf>
    <xf numFmtId="0" fontId="9" fillId="0" borderId="0" xfId="0" applyFont="1" applyBorder="1" applyAlignment="1">
      <alignment horizontal="left" vertical="center"/>
    </xf>
    <xf numFmtId="0" fontId="0" fillId="34" borderId="1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8" xfId="0" applyFont="1" applyBorder="1" applyAlignment="1">
      <alignment horizontal="center" vertical="center"/>
    </xf>
    <xf numFmtId="0" fontId="0" fillId="34" borderId="24" xfId="0" applyFont="1" applyFill="1" applyBorder="1" applyAlignment="1">
      <alignment vertical="center"/>
    </xf>
    <xf numFmtId="0" fontId="0" fillId="34" borderId="23" xfId="0" applyFont="1" applyFill="1" applyBorder="1" applyAlignment="1">
      <alignment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4" borderId="23"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4" xfId="0" applyFill="1" applyBorder="1" applyAlignment="1">
      <alignment horizontal="left" vertical="center"/>
    </xf>
    <xf numFmtId="0" fontId="0" fillId="34" borderId="25" xfId="0" applyFill="1" applyBorder="1" applyAlignment="1">
      <alignment horizontal="left" vertical="center"/>
    </xf>
    <xf numFmtId="0" fontId="0" fillId="34" borderId="23" xfId="0" applyFill="1" applyBorder="1" applyAlignment="1">
      <alignment horizontal="left" vertical="center"/>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3"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4" borderId="24" xfId="0" applyFont="1" applyFill="1" applyBorder="1" applyAlignment="1">
      <alignment horizontal="center" vertical="center"/>
    </xf>
    <xf numFmtId="0" fontId="2" fillId="0" borderId="0" xfId="0" applyFont="1" applyAlignment="1">
      <alignment horizontal="left"/>
    </xf>
    <xf numFmtId="0" fontId="0" fillId="34" borderId="1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10" fillId="0" borderId="0" xfId="0" applyFont="1" applyBorder="1" applyAlignment="1">
      <alignment horizontal="left"/>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Border="1" applyAlignment="1">
      <alignment horizontal="left"/>
    </xf>
    <xf numFmtId="0" fontId="0" fillId="34" borderId="21" xfId="0" applyFont="1" applyFill="1" applyBorder="1" applyAlignment="1">
      <alignment horizontal="center"/>
    </xf>
    <xf numFmtId="0" fontId="7" fillId="34" borderId="15" xfId="0" applyFont="1" applyFill="1" applyBorder="1" applyAlignment="1">
      <alignment horizontal="center" vertical="center"/>
    </xf>
    <xf numFmtId="0" fontId="0" fillId="34" borderId="17" xfId="0" applyFill="1" applyBorder="1" applyAlignment="1">
      <alignment horizontal="center" vertical="center"/>
    </xf>
    <xf numFmtId="0" fontId="0" fillId="0" borderId="25" xfId="0" applyFill="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2" fillId="0" borderId="16" xfId="0" applyFont="1" applyBorder="1" applyAlignment="1">
      <alignment horizontal="left"/>
    </xf>
    <xf numFmtId="0" fontId="0" fillId="0" borderId="18" xfId="0"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2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4" borderId="24" xfId="0" applyFont="1" applyFill="1" applyBorder="1" applyAlignment="1" applyProtection="1">
      <alignment vertical="center"/>
      <protection locked="0"/>
    </xf>
    <xf numFmtId="0" fontId="0" fillId="34" borderId="23" xfId="0" applyFont="1" applyFill="1" applyBorder="1" applyAlignment="1" applyProtection="1">
      <alignment vertical="center"/>
      <protection locked="0"/>
    </xf>
    <xf numFmtId="0" fontId="0" fillId="0" borderId="25" xfId="0"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0" fillId="0" borderId="29" xfId="0" applyNumberFormat="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7" fillId="0" borderId="18"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4</xdr:row>
      <xdr:rowOff>161925</xdr:rowOff>
    </xdr:from>
    <xdr:to>
      <xdr:col>4</xdr:col>
      <xdr:colOff>447675</xdr:colOff>
      <xdr:row>27</xdr:row>
      <xdr:rowOff>104775</xdr:rowOff>
    </xdr:to>
    <xdr:sp>
      <xdr:nvSpPr>
        <xdr:cNvPr id="1" name="Rectangle 2"/>
        <xdr:cNvSpPr>
          <a:spLocks/>
        </xdr:cNvSpPr>
      </xdr:nvSpPr>
      <xdr:spPr>
        <a:xfrm>
          <a:off x="1162050" y="895350"/>
          <a:ext cx="4486275" cy="3886200"/>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6</xdr:row>
      <xdr:rowOff>47625</xdr:rowOff>
    </xdr:from>
    <xdr:to>
      <xdr:col>4</xdr:col>
      <xdr:colOff>219075</xdr:colOff>
      <xdr:row>22</xdr:row>
      <xdr:rowOff>47625</xdr:rowOff>
    </xdr:to>
    <xdr:sp>
      <xdr:nvSpPr>
        <xdr:cNvPr id="2" name="Rectangle 3"/>
        <xdr:cNvSpPr>
          <a:spLocks/>
        </xdr:cNvSpPr>
      </xdr:nvSpPr>
      <xdr:spPr>
        <a:xfrm>
          <a:off x="3124200" y="1123950"/>
          <a:ext cx="2295525" cy="2743200"/>
        </a:xfrm>
        <a:prstGeom prst="rect">
          <a:avLst/>
        </a:prstGeom>
        <a:solidFill>
          <a:srgbClr val="993300">
            <a:alpha val="50000"/>
          </a:srgbClr>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建築物</a:t>
          </a:r>
          <a:r>
            <a:rPr lang="en-US" cap="none" sz="1050" b="0" i="0" u="none" baseline="0">
              <a:solidFill>
                <a:srgbClr val="000000"/>
              </a:solidFill>
            </a:rPr>
            <a:t>
</a:t>
          </a:r>
          <a:r>
            <a:rPr lang="en-US" cap="none" sz="1050" b="0" i="0" u="none" baseline="0">
              <a:solidFill>
                <a:srgbClr val="000000"/>
              </a:solidFill>
            </a:rPr>
            <a:t>８０㎡</a:t>
          </a:r>
          <a:r>
            <a:rPr lang="en-US" cap="none" sz="1050" b="0" i="0" u="none" baseline="0">
              <a:solidFill>
                <a:srgbClr val="000000"/>
              </a:solidFill>
            </a:rPr>
            <a:t>
</a:t>
          </a:r>
        </a:p>
      </xdr:txBody>
    </xdr:sp>
    <xdr:clientData/>
  </xdr:twoCellAnchor>
  <xdr:twoCellAnchor>
    <xdr:from>
      <xdr:col>1</xdr:col>
      <xdr:colOff>733425</xdr:colOff>
      <xdr:row>6</xdr:row>
      <xdr:rowOff>47625</xdr:rowOff>
    </xdr:from>
    <xdr:to>
      <xdr:col>2</xdr:col>
      <xdr:colOff>295275</xdr:colOff>
      <xdr:row>14</xdr:row>
      <xdr:rowOff>47625</xdr:rowOff>
    </xdr:to>
    <xdr:sp>
      <xdr:nvSpPr>
        <xdr:cNvPr id="3" name="Rectangle 4"/>
        <xdr:cNvSpPr>
          <a:spLocks/>
        </xdr:cNvSpPr>
      </xdr:nvSpPr>
      <xdr:spPr>
        <a:xfrm>
          <a:off x="1162050" y="1123950"/>
          <a:ext cx="1495425" cy="1371600"/>
        </a:xfrm>
        <a:prstGeom prst="rect">
          <a:avLst/>
        </a:prstGeom>
        <a:solidFill>
          <a:srgbClr val="C0C0C0">
            <a:alpha val="50000"/>
          </a:srgbClr>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駐車場</a:t>
          </a:r>
          <a:r>
            <a:rPr lang="en-US" cap="none" sz="1050" b="0" i="0" u="none" baseline="0">
              <a:solidFill>
                <a:srgbClr val="000000"/>
              </a:solidFill>
            </a:rPr>
            <a:t>
</a:t>
          </a:r>
          <a:r>
            <a:rPr lang="en-US" cap="none" sz="1050" b="0" i="0" u="none" baseline="0">
              <a:solidFill>
                <a:srgbClr val="000000"/>
              </a:solidFill>
            </a:rPr>
            <a:t>２５㎡</a:t>
          </a:r>
          <a:r>
            <a:rPr lang="en-US" cap="none" sz="1050" b="0" i="0" u="none" baseline="0">
              <a:solidFill>
                <a:srgbClr val="000000"/>
              </a:solidFill>
            </a:rPr>
            <a:t>
</a:t>
          </a:r>
        </a:p>
      </xdr:txBody>
    </xdr:sp>
    <xdr:clientData/>
  </xdr:twoCellAnchor>
  <xdr:twoCellAnchor>
    <xdr:from>
      <xdr:col>2</xdr:col>
      <xdr:colOff>1143000</xdr:colOff>
      <xdr:row>24</xdr:row>
      <xdr:rowOff>76200</xdr:rowOff>
    </xdr:from>
    <xdr:to>
      <xdr:col>3</xdr:col>
      <xdr:colOff>1028700</xdr:colOff>
      <xdr:row>27</xdr:row>
      <xdr:rowOff>38100</xdr:rowOff>
    </xdr:to>
    <xdr:sp>
      <xdr:nvSpPr>
        <xdr:cNvPr id="4" name="Rectangle 5"/>
        <xdr:cNvSpPr>
          <a:spLocks/>
        </xdr:cNvSpPr>
      </xdr:nvSpPr>
      <xdr:spPr>
        <a:xfrm>
          <a:off x="3505200" y="4238625"/>
          <a:ext cx="1304925" cy="476250"/>
        </a:xfrm>
        <a:prstGeom prst="rect">
          <a:avLst/>
        </a:prstGeom>
        <a:solidFill>
          <a:srgbClr val="99CC00">
            <a:alpha val="50000"/>
          </a:srgbClr>
        </a:solidFill>
        <a:ln w="25400" cmpd="sng">
          <a:solidFill>
            <a:srgbClr val="993300"/>
          </a:solidFill>
          <a:headEnd type="none"/>
          <a:tailEnd type="none"/>
        </a:ln>
      </xdr:spPr>
      <xdr:txBody>
        <a:bodyPr vertOverflow="clip" wrap="square" anchor="ctr"/>
        <a:p>
          <a:pPr algn="ctr">
            <a:defRPr/>
          </a:pPr>
          <a:r>
            <a:rPr lang="en-US" cap="none" sz="1050" b="0" i="0" u="none" baseline="0">
              <a:solidFill>
                <a:srgbClr val="000000"/>
              </a:solidFill>
            </a:rPr>
            <a:t>花壇</a:t>
          </a:r>
          <a:r>
            <a:rPr lang="en-US" cap="none" sz="1050" b="0" i="0" u="none" baseline="0">
              <a:solidFill>
                <a:srgbClr val="000000"/>
              </a:solidFill>
            </a:rPr>
            <a:t>
</a:t>
          </a:r>
          <a:r>
            <a:rPr lang="en-US" cap="none" sz="1050" b="0" i="0" u="none" baseline="0">
              <a:solidFill>
                <a:srgbClr val="000000"/>
              </a:solidFill>
            </a:rPr>
            <a:t>６㎡</a:t>
          </a:r>
          <a:r>
            <a:rPr lang="en-US" cap="none" sz="1050" b="0" i="0" u="none" baseline="0">
              <a:solidFill>
                <a:srgbClr val="000000"/>
              </a:solidFill>
            </a:rPr>
            <a:t>
</a:t>
          </a:r>
        </a:p>
      </xdr:txBody>
    </xdr:sp>
    <xdr:clientData/>
  </xdr:twoCellAnchor>
  <xdr:twoCellAnchor>
    <xdr:from>
      <xdr:col>1</xdr:col>
      <xdr:colOff>952500</xdr:colOff>
      <xdr:row>17</xdr:row>
      <xdr:rowOff>133350</xdr:rowOff>
    </xdr:from>
    <xdr:to>
      <xdr:col>1</xdr:col>
      <xdr:colOff>1400175</xdr:colOff>
      <xdr:row>20</xdr:row>
      <xdr:rowOff>66675</xdr:rowOff>
    </xdr:to>
    <xdr:sp>
      <xdr:nvSpPr>
        <xdr:cNvPr id="5" name="Oval 6"/>
        <xdr:cNvSpPr>
          <a:spLocks/>
        </xdr:cNvSpPr>
      </xdr:nvSpPr>
      <xdr:spPr>
        <a:xfrm>
          <a:off x="1381125" y="3095625"/>
          <a:ext cx="447675" cy="447675"/>
        </a:xfrm>
        <a:prstGeom prst="ellipse">
          <a:avLst/>
        </a:prstGeom>
        <a:gradFill rotWithShape="1">
          <a:gsLst>
            <a:gs pos="0">
              <a:srgbClr val="00FF00"/>
            </a:gs>
            <a:gs pos="100000">
              <a:srgbClr val="007600"/>
            </a:gs>
          </a:gsLst>
          <a:path path="rect">
            <a:fillToRect l="50000" t="50000" r="50000" b="50000"/>
          </a:path>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1781175</xdr:colOff>
      <xdr:row>17</xdr:row>
      <xdr:rowOff>66675</xdr:rowOff>
    </xdr:from>
    <xdr:to>
      <xdr:col>2</xdr:col>
      <xdr:colOff>695325</xdr:colOff>
      <xdr:row>22</xdr:row>
      <xdr:rowOff>9525</xdr:rowOff>
    </xdr:to>
    <xdr:sp>
      <xdr:nvSpPr>
        <xdr:cNvPr id="6" name="Oval 7"/>
        <xdr:cNvSpPr>
          <a:spLocks/>
        </xdr:cNvSpPr>
      </xdr:nvSpPr>
      <xdr:spPr>
        <a:xfrm>
          <a:off x="2209800" y="3028950"/>
          <a:ext cx="847725" cy="800100"/>
        </a:xfrm>
        <a:prstGeom prst="ellipse">
          <a:avLst/>
        </a:prstGeom>
        <a:gradFill rotWithShape="1">
          <a:gsLst>
            <a:gs pos="0">
              <a:srgbClr val="00FF00"/>
            </a:gs>
            <a:gs pos="100000">
              <a:srgbClr val="007600"/>
            </a:gs>
          </a:gsLst>
          <a:path path="rect">
            <a:fillToRect l="50000" t="50000" r="50000" b="50000"/>
          </a:path>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866775</xdr:colOff>
      <xdr:row>20</xdr:row>
      <xdr:rowOff>114300</xdr:rowOff>
    </xdr:from>
    <xdr:to>
      <xdr:col>2</xdr:col>
      <xdr:colOff>142875</xdr:colOff>
      <xdr:row>27</xdr:row>
      <xdr:rowOff>85725</xdr:rowOff>
    </xdr:to>
    <xdr:sp>
      <xdr:nvSpPr>
        <xdr:cNvPr id="7" name="Oval 8"/>
        <xdr:cNvSpPr>
          <a:spLocks/>
        </xdr:cNvSpPr>
      </xdr:nvSpPr>
      <xdr:spPr>
        <a:xfrm>
          <a:off x="1295400" y="3590925"/>
          <a:ext cx="1209675" cy="1171575"/>
        </a:xfrm>
        <a:prstGeom prst="ellipse">
          <a:avLst/>
        </a:prstGeom>
        <a:gradFill rotWithShape="1">
          <a:gsLst>
            <a:gs pos="0">
              <a:srgbClr val="00FF00"/>
            </a:gs>
            <a:gs pos="100000">
              <a:srgbClr val="007600"/>
            </a:gs>
          </a:gsLst>
          <a:path path="rect">
            <a:fillToRect l="50000" t="50000" r="50000" b="50000"/>
          </a:path>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4</xdr:row>
      <xdr:rowOff>161925</xdr:rowOff>
    </xdr:from>
    <xdr:to>
      <xdr:col>2</xdr:col>
      <xdr:colOff>38100</xdr:colOff>
      <xdr:row>5</xdr:row>
      <xdr:rowOff>114300</xdr:rowOff>
    </xdr:to>
    <xdr:sp>
      <xdr:nvSpPr>
        <xdr:cNvPr id="8" name="AutoShape 9"/>
        <xdr:cNvSpPr>
          <a:spLocks/>
        </xdr:cNvSpPr>
      </xdr:nvSpPr>
      <xdr:spPr>
        <a:xfrm>
          <a:off x="1162050" y="895350"/>
          <a:ext cx="1238250" cy="123825"/>
        </a:xfrm>
        <a:prstGeom prst="roundRect">
          <a:avLst>
            <a:gd name="adj" fmla="val 0"/>
          </a:avLst>
        </a:prstGeom>
        <a:gradFill rotWithShape="1">
          <a:gsLst>
            <a:gs pos="0">
              <a:srgbClr val="00FF00"/>
            </a:gs>
            <a:gs pos="100000">
              <a:srgbClr val="00C1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17</xdr:row>
      <xdr:rowOff>104775</xdr:rowOff>
    </xdr:from>
    <xdr:to>
      <xdr:col>1</xdr:col>
      <xdr:colOff>847725</xdr:colOff>
      <xdr:row>27</xdr:row>
      <xdr:rowOff>104775</xdr:rowOff>
    </xdr:to>
    <xdr:sp>
      <xdr:nvSpPr>
        <xdr:cNvPr id="9" name="AutoShape 10"/>
        <xdr:cNvSpPr>
          <a:spLocks/>
        </xdr:cNvSpPr>
      </xdr:nvSpPr>
      <xdr:spPr>
        <a:xfrm>
          <a:off x="1162050" y="3067050"/>
          <a:ext cx="114300" cy="1714500"/>
        </a:xfrm>
        <a:prstGeom prst="roundRect">
          <a:avLst>
            <a:gd name="adj" fmla="val 0"/>
          </a:avLst>
        </a:prstGeom>
        <a:gradFill rotWithShape="1">
          <a:gsLst>
            <a:gs pos="0">
              <a:srgbClr val="00FF00"/>
            </a:gs>
            <a:gs pos="100000">
              <a:srgbClr val="00B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1657350</xdr:colOff>
      <xdr:row>3</xdr:row>
      <xdr:rowOff>104775</xdr:rowOff>
    </xdr:from>
    <xdr:to>
      <xdr:col>1</xdr:col>
      <xdr:colOff>1885950</xdr:colOff>
      <xdr:row>4</xdr:row>
      <xdr:rowOff>161925</xdr:rowOff>
    </xdr:to>
    <xdr:sp>
      <xdr:nvSpPr>
        <xdr:cNvPr id="10" name="Line 11"/>
        <xdr:cNvSpPr>
          <a:spLocks/>
        </xdr:cNvSpPr>
      </xdr:nvSpPr>
      <xdr:spPr>
        <a:xfrm flipH="1">
          <a:off x="2085975" y="666750"/>
          <a:ext cx="2286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1885950</xdr:colOff>
      <xdr:row>2</xdr:row>
      <xdr:rowOff>47625</xdr:rowOff>
    </xdr:from>
    <xdr:to>
      <xdr:col>3</xdr:col>
      <xdr:colOff>609600</xdr:colOff>
      <xdr:row>4</xdr:row>
      <xdr:rowOff>47625</xdr:rowOff>
    </xdr:to>
    <xdr:sp>
      <xdr:nvSpPr>
        <xdr:cNvPr id="11" name="Text Box 12"/>
        <xdr:cNvSpPr txBox="1">
          <a:spLocks noChangeArrowheads="1"/>
        </xdr:cNvSpPr>
      </xdr:nvSpPr>
      <xdr:spPr>
        <a:xfrm>
          <a:off x="2314575" y="438150"/>
          <a:ext cx="20764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生垣ｂ　</a:t>
          </a:r>
          <a:r>
            <a:rPr lang="en-US" cap="none" sz="1050" b="0" i="0" u="none" baseline="0">
              <a:solidFill>
                <a:srgbClr val="000000"/>
              </a:solidFill>
              <a:latin typeface="Century"/>
              <a:ea typeface="Century"/>
              <a:cs typeface="Century"/>
            </a:rPr>
            <a:t>1.5</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(H)</a:t>
          </a:r>
          <a:r>
            <a:rPr lang="en-US" cap="none" sz="1050" b="0" i="0" u="none" baseline="0">
              <a:solidFill>
                <a:srgbClr val="000000"/>
              </a:solidFill>
              <a:latin typeface="ＭＳ 明朝"/>
              <a:ea typeface="ＭＳ 明朝"/>
              <a:cs typeface="ＭＳ 明朝"/>
            </a:rPr>
            <a:t>×４ｍ</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Ｌ</a:t>
          </a:r>
          <a:r>
            <a:rPr lang="en-US" cap="none" sz="1050" b="0" i="0" u="none" baseline="0">
              <a:solidFill>
                <a:srgbClr val="000000"/>
              </a:solidFill>
              <a:latin typeface="Century"/>
              <a:ea typeface="Century"/>
              <a:cs typeface="Century"/>
            </a:rPr>
            <a:t>)
</a:t>
          </a:r>
        </a:p>
      </xdr:txBody>
    </xdr:sp>
    <xdr:clientData/>
  </xdr:twoCellAnchor>
  <xdr:twoCellAnchor>
    <xdr:from>
      <xdr:col>1</xdr:col>
      <xdr:colOff>47625</xdr:colOff>
      <xdr:row>28</xdr:row>
      <xdr:rowOff>161925</xdr:rowOff>
    </xdr:from>
    <xdr:to>
      <xdr:col>2</xdr:col>
      <xdr:colOff>85725</xdr:colOff>
      <xdr:row>30</xdr:row>
      <xdr:rowOff>161925</xdr:rowOff>
    </xdr:to>
    <xdr:sp>
      <xdr:nvSpPr>
        <xdr:cNvPr id="12" name="Text Box 13"/>
        <xdr:cNvSpPr txBox="1">
          <a:spLocks noChangeArrowheads="1"/>
        </xdr:cNvSpPr>
      </xdr:nvSpPr>
      <xdr:spPr>
        <a:xfrm>
          <a:off x="476250" y="5010150"/>
          <a:ext cx="19716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生垣ａ　</a:t>
          </a:r>
          <a:r>
            <a:rPr lang="en-US" cap="none" sz="1050" b="0" i="0" u="none" baseline="0">
              <a:solidFill>
                <a:srgbClr val="000000"/>
              </a:solidFill>
              <a:latin typeface="Century"/>
              <a:ea typeface="Century"/>
              <a:cs typeface="Century"/>
            </a:rPr>
            <a:t>1.5</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(H)</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6</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Ｌ</a:t>
          </a:r>
          <a:r>
            <a:rPr lang="en-US" cap="none" sz="1050" b="0" i="0" u="none" baseline="0">
              <a:solidFill>
                <a:srgbClr val="000000"/>
              </a:solidFill>
              <a:latin typeface="Century"/>
              <a:ea typeface="Century"/>
              <a:cs typeface="Century"/>
            </a:rPr>
            <a:t>)
</a:t>
          </a:r>
        </a:p>
      </xdr:txBody>
    </xdr:sp>
    <xdr:clientData/>
  </xdr:twoCellAnchor>
  <xdr:twoCellAnchor>
    <xdr:from>
      <xdr:col>1</xdr:col>
      <xdr:colOff>276225</xdr:colOff>
      <xdr:row>26</xdr:row>
      <xdr:rowOff>47625</xdr:rowOff>
    </xdr:from>
    <xdr:to>
      <xdr:col>1</xdr:col>
      <xdr:colOff>733425</xdr:colOff>
      <xdr:row>28</xdr:row>
      <xdr:rowOff>161925</xdr:rowOff>
    </xdr:to>
    <xdr:sp>
      <xdr:nvSpPr>
        <xdr:cNvPr id="13" name="Line 14"/>
        <xdr:cNvSpPr>
          <a:spLocks/>
        </xdr:cNvSpPr>
      </xdr:nvSpPr>
      <xdr:spPr>
        <a:xfrm flipV="1">
          <a:off x="704850" y="4552950"/>
          <a:ext cx="4572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15</xdr:row>
      <xdr:rowOff>0</xdr:rowOff>
    </xdr:from>
    <xdr:to>
      <xdr:col>1</xdr:col>
      <xdr:colOff>1047750</xdr:colOff>
      <xdr:row>17</xdr:row>
      <xdr:rowOff>0</xdr:rowOff>
    </xdr:to>
    <xdr:sp>
      <xdr:nvSpPr>
        <xdr:cNvPr id="14" name="Text Box 15"/>
        <xdr:cNvSpPr txBox="1">
          <a:spLocks noChangeArrowheads="1"/>
        </xdr:cNvSpPr>
      </xdr:nvSpPr>
      <xdr:spPr>
        <a:xfrm>
          <a:off x="190500" y="2619375"/>
          <a:ext cx="12858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樹木　</a:t>
          </a:r>
          <a:r>
            <a:rPr lang="en-US" cap="none" sz="1050" b="0" i="0" u="none" baseline="0">
              <a:solidFill>
                <a:srgbClr val="000000"/>
              </a:solidFill>
              <a:latin typeface="Century"/>
              <a:ea typeface="Century"/>
              <a:cs typeface="Century"/>
            </a:rPr>
            <a:t>1.8</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(H)
</a:t>
          </a:r>
        </a:p>
      </xdr:txBody>
    </xdr:sp>
    <xdr:clientData/>
  </xdr:twoCellAnchor>
  <xdr:twoCellAnchor>
    <xdr:from>
      <xdr:col>2</xdr:col>
      <xdr:colOff>581025</xdr:colOff>
      <xdr:row>28</xdr:row>
      <xdr:rowOff>133350</xdr:rowOff>
    </xdr:from>
    <xdr:to>
      <xdr:col>3</xdr:col>
      <xdr:colOff>495300</xdr:colOff>
      <xdr:row>30</xdr:row>
      <xdr:rowOff>133350</xdr:rowOff>
    </xdr:to>
    <xdr:sp>
      <xdr:nvSpPr>
        <xdr:cNvPr id="15" name="Text Box 16"/>
        <xdr:cNvSpPr txBox="1">
          <a:spLocks noChangeArrowheads="1"/>
        </xdr:cNvSpPr>
      </xdr:nvSpPr>
      <xdr:spPr>
        <a:xfrm>
          <a:off x="2943225" y="4981575"/>
          <a:ext cx="13335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樹木　</a:t>
          </a:r>
          <a:r>
            <a:rPr lang="en-US" cap="none" sz="1050" b="0" i="0" u="none" baseline="0">
              <a:solidFill>
                <a:srgbClr val="000000"/>
              </a:solidFill>
              <a:latin typeface="Century"/>
              <a:ea typeface="Century"/>
              <a:cs typeface="Century"/>
            </a:rPr>
            <a:t>6.0</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(H)
</a:t>
          </a:r>
        </a:p>
      </xdr:txBody>
    </xdr:sp>
    <xdr:clientData/>
  </xdr:twoCellAnchor>
  <xdr:twoCellAnchor>
    <xdr:from>
      <xdr:col>1</xdr:col>
      <xdr:colOff>1047750</xdr:colOff>
      <xdr:row>17</xdr:row>
      <xdr:rowOff>9525</xdr:rowOff>
    </xdr:from>
    <xdr:to>
      <xdr:col>1</xdr:col>
      <xdr:colOff>1143000</xdr:colOff>
      <xdr:row>18</xdr:row>
      <xdr:rowOff>95250</xdr:rowOff>
    </xdr:to>
    <xdr:sp>
      <xdr:nvSpPr>
        <xdr:cNvPr id="16" name="Line 17"/>
        <xdr:cNvSpPr>
          <a:spLocks/>
        </xdr:cNvSpPr>
      </xdr:nvSpPr>
      <xdr:spPr>
        <a:xfrm>
          <a:off x="1476375" y="2971800"/>
          <a:ext cx="952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1714500</xdr:colOff>
      <xdr:row>25</xdr:row>
      <xdr:rowOff>104775</xdr:rowOff>
    </xdr:from>
    <xdr:to>
      <xdr:col>2</xdr:col>
      <xdr:colOff>581025</xdr:colOff>
      <xdr:row>29</xdr:row>
      <xdr:rowOff>95250</xdr:rowOff>
    </xdr:to>
    <xdr:sp>
      <xdr:nvSpPr>
        <xdr:cNvPr id="17" name="Line 19"/>
        <xdr:cNvSpPr>
          <a:spLocks/>
        </xdr:cNvSpPr>
      </xdr:nvSpPr>
      <xdr:spPr>
        <a:xfrm flipH="1" flipV="1">
          <a:off x="2143125" y="4438650"/>
          <a:ext cx="80010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771525</xdr:colOff>
      <xdr:row>25</xdr:row>
      <xdr:rowOff>66675</xdr:rowOff>
    </xdr:from>
    <xdr:ext cx="400050" cy="209550"/>
    <xdr:sp>
      <xdr:nvSpPr>
        <xdr:cNvPr id="18" name="Text Box 22"/>
        <xdr:cNvSpPr txBox="1">
          <a:spLocks noChangeArrowheads="1"/>
        </xdr:cNvSpPr>
      </xdr:nvSpPr>
      <xdr:spPr>
        <a:xfrm>
          <a:off x="3133725" y="4400550"/>
          <a:ext cx="4000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1.5</a:t>
          </a:r>
          <a:r>
            <a:rPr lang="en-US" cap="none" sz="1100" b="0" i="0" u="none" baseline="0">
              <a:solidFill>
                <a:srgbClr val="000000"/>
              </a:solidFill>
              <a:latin typeface="ＭＳ Ｐ明朝"/>
              <a:ea typeface="ＭＳ Ｐ明朝"/>
              <a:cs typeface="ＭＳ Ｐ明朝"/>
            </a:rPr>
            <a:t>ｍ</a:t>
          </a:r>
        </a:p>
      </xdr:txBody>
    </xdr:sp>
    <xdr:clientData/>
  </xdr:oneCellAnchor>
  <xdr:oneCellAnchor>
    <xdr:from>
      <xdr:col>3</xdr:col>
      <xdr:colOff>304800</xdr:colOff>
      <xdr:row>23</xdr:row>
      <xdr:rowOff>47625</xdr:rowOff>
    </xdr:from>
    <xdr:ext cx="276225" cy="209550"/>
    <xdr:sp>
      <xdr:nvSpPr>
        <xdr:cNvPr id="19" name="Text Box 23"/>
        <xdr:cNvSpPr txBox="1">
          <a:spLocks noChangeArrowheads="1"/>
        </xdr:cNvSpPr>
      </xdr:nvSpPr>
      <xdr:spPr>
        <a:xfrm>
          <a:off x="4086225" y="4038600"/>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ｍ</a:t>
          </a:r>
        </a:p>
      </xdr:txBody>
    </xdr:sp>
    <xdr:clientData/>
  </xdr:oneCellAnchor>
  <xdr:twoCellAnchor>
    <xdr:from>
      <xdr:col>1</xdr:col>
      <xdr:colOff>1619250</xdr:colOff>
      <xdr:row>16</xdr:row>
      <xdr:rowOff>95250</xdr:rowOff>
    </xdr:from>
    <xdr:to>
      <xdr:col>2</xdr:col>
      <xdr:colOff>0</xdr:colOff>
      <xdr:row>18</xdr:row>
      <xdr:rowOff>95250</xdr:rowOff>
    </xdr:to>
    <xdr:sp>
      <xdr:nvSpPr>
        <xdr:cNvPr id="20" name="Line 26"/>
        <xdr:cNvSpPr>
          <a:spLocks/>
        </xdr:cNvSpPr>
      </xdr:nvSpPr>
      <xdr:spPr>
        <a:xfrm>
          <a:off x="2047875" y="2886075"/>
          <a:ext cx="3143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14</xdr:row>
      <xdr:rowOff>85725</xdr:rowOff>
    </xdr:from>
    <xdr:to>
      <xdr:col>2</xdr:col>
      <xdr:colOff>590550</xdr:colOff>
      <xdr:row>16</xdr:row>
      <xdr:rowOff>85725</xdr:rowOff>
    </xdr:to>
    <xdr:sp>
      <xdr:nvSpPr>
        <xdr:cNvPr id="21" name="Text Box 25"/>
        <xdr:cNvSpPr txBox="1">
          <a:spLocks noChangeArrowheads="1"/>
        </xdr:cNvSpPr>
      </xdr:nvSpPr>
      <xdr:spPr>
        <a:xfrm>
          <a:off x="1666875" y="2533650"/>
          <a:ext cx="12858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樹木　</a:t>
          </a:r>
          <a:r>
            <a:rPr lang="en-US" cap="none" sz="1050" b="0" i="0" u="none" baseline="0">
              <a:solidFill>
                <a:srgbClr val="000000"/>
              </a:solidFill>
              <a:latin typeface="Century"/>
              <a:ea typeface="Century"/>
              <a:cs typeface="Century"/>
            </a:rPr>
            <a:t>4</a:t>
          </a:r>
          <a:r>
            <a:rPr lang="en-US" cap="none" sz="1050" b="0" i="0" u="none" baseline="0">
              <a:solidFill>
                <a:srgbClr val="000000"/>
              </a:solidFill>
              <a:latin typeface="ＭＳ 明朝"/>
              <a:ea typeface="ＭＳ 明朝"/>
              <a:cs typeface="ＭＳ 明朝"/>
            </a:rPr>
            <a:t>.0</a:t>
          </a:r>
          <a:r>
            <a:rPr lang="en-US" cap="none" sz="1050" b="0" i="0" u="none" baseline="0">
              <a:solidFill>
                <a:srgbClr val="000000"/>
              </a:solidFill>
              <a:latin typeface="ＭＳ 明朝"/>
              <a:ea typeface="ＭＳ 明朝"/>
              <a:cs typeface="ＭＳ 明朝"/>
            </a:rPr>
            <a:t>ｍ</a:t>
          </a:r>
          <a:r>
            <a:rPr lang="en-US" cap="none" sz="1050" b="0" i="0" u="none" baseline="0">
              <a:solidFill>
                <a:srgbClr val="000000"/>
              </a:solidFill>
              <a:latin typeface="Century"/>
              <a:ea typeface="Century"/>
              <a:cs typeface="Century"/>
            </a:rPr>
            <a: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2"/>
  <sheetViews>
    <sheetView zoomScalePageLayoutView="0" workbookViewId="0" topLeftCell="A1">
      <selection activeCell="G12" sqref="G12"/>
    </sheetView>
  </sheetViews>
  <sheetFormatPr defaultColWidth="9.00390625" defaultRowHeight="13.5"/>
  <cols>
    <col min="1" max="1" width="3.25390625" style="0" customWidth="1"/>
    <col min="2" max="2" width="5.625" style="0" customWidth="1"/>
    <col min="3" max="3" width="25.00390625" style="0" customWidth="1"/>
    <col min="4" max="6" width="16.625" style="0" customWidth="1"/>
  </cols>
  <sheetData>
    <row r="1" spans="1:3" ht="20.25">
      <c r="A1" s="59" t="s">
        <v>7</v>
      </c>
      <c r="B1" s="59"/>
      <c r="C1" s="59"/>
    </row>
    <row r="2" spans="2:3" ht="9.75" customHeight="1">
      <c r="B2" s="16"/>
      <c r="C2" s="16"/>
    </row>
    <row r="3" spans="2:6" ht="18">
      <c r="B3" s="16"/>
      <c r="C3" s="60" t="s">
        <v>16</v>
      </c>
      <c r="D3" s="62" t="s">
        <v>17</v>
      </c>
      <c r="E3" s="62"/>
      <c r="F3" s="61" t="s">
        <v>23</v>
      </c>
    </row>
    <row r="4" spans="2:6" ht="18">
      <c r="B4" s="16"/>
      <c r="C4" s="60"/>
      <c r="D4" s="63" t="s">
        <v>15</v>
      </c>
      <c r="E4" s="63"/>
      <c r="F4" s="61"/>
    </row>
    <row r="5" spans="2:6" ht="18">
      <c r="B5" s="16"/>
      <c r="C5" s="22" t="s">
        <v>29</v>
      </c>
      <c r="D5" s="18"/>
      <c r="E5" s="18"/>
      <c r="F5" s="19"/>
    </row>
    <row r="6" spans="1:6" ht="27" customHeight="1">
      <c r="A6" s="64" t="s">
        <v>58</v>
      </c>
      <c r="B6" s="64"/>
      <c r="C6" s="64"/>
      <c r="D6" s="64"/>
      <c r="E6" s="64"/>
      <c r="F6" s="64"/>
    </row>
    <row r="7" spans="2:6" ht="19.5" customHeight="1">
      <c r="B7" s="53" t="s">
        <v>21</v>
      </c>
      <c r="C7" s="54"/>
      <c r="D7" s="38" t="s">
        <v>6</v>
      </c>
      <c r="E7" s="38"/>
      <c r="F7" s="20" t="s">
        <v>1</v>
      </c>
    </row>
    <row r="8" spans="1:6" ht="47.25" customHeight="1">
      <c r="A8" s="17" t="s">
        <v>10</v>
      </c>
      <c r="B8" s="55"/>
      <c r="C8" s="56"/>
      <c r="D8" s="81"/>
      <c r="E8" s="82"/>
      <c r="F8" s="72"/>
    </row>
    <row r="9" spans="1:6" ht="27" customHeight="1">
      <c r="A9" s="52" t="s">
        <v>59</v>
      </c>
      <c r="B9" s="52"/>
      <c r="C9" s="52"/>
      <c r="D9" s="52"/>
      <c r="E9" s="52"/>
      <c r="F9" s="52"/>
    </row>
    <row r="10" spans="2:6" ht="15" customHeight="1">
      <c r="B10" s="53" t="s">
        <v>4</v>
      </c>
      <c r="C10" s="54"/>
      <c r="D10" s="23" t="s">
        <v>30</v>
      </c>
      <c r="E10" s="23" t="s">
        <v>31</v>
      </c>
      <c r="F10" s="23" t="s">
        <v>32</v>
      </c>
    </row>
    <row r="11" spans="2:6" ht="19.5" customHeight="1">
      <c r="B11" s="55"/>
      <c r="C11" s="56"/>
      <c r="D11" s="25" t="s">
        <v>11</v>
      </c>
      <c r="E11" s="25" t="s">
        <v>0</v>
      </c>
      <c r="F11" s="25" t="s">
        <v>1</v>
      </c>
    </row>
    <row r="12" spans="2:6" ht="28.5" customHeight="1">
      <c r="B12" s="51" t="s">
        <v>18</v>
      </c>
      <c r="C12" s="37"/>
      <c r="D12" s="83"/>
      <c r="E12" s="21">
        <v>5</v>
      </c>
      <c r="F12" s="83"/>
    </row>
    <row r="13" spans="2:6" ht="28.5" customHeight="1">
      <c r="B13" s="51" t="s">
        <v>19</v>
      </c>
      <c r="C13" s="37"/>
      <c r="D13" s="83"/>
      <c r="E13" s="21">
        <v>10</v>
      </c>
      <c r="F13" s="83"/>
    </row>
    <row r="14" spans="2:6" ht="28.5" customHeight="1">
      <c r="B14" s="51" t="s">
        <v>20</v>
      </c>
      <c r="C14" s="37"/>
      <c r="D14" s="83"/>
      <c r="E14" s="91" t="s">
        <v>62</v>
      </c>
      <c r="F14" s="83"/>
    </row>
    <row r="15" spans="1:6" ht="28.5" customHeight="1">
      <c r="A15" s="17" t="s">
        <v>24</v>
      </c>
      <c r="B15" s="46" t="s">
        <v>13</v>
      </c>
      <c r="C15" s="47"/>
      <c r="D15" s="47"/>
      <c r="E15" s="48"/>
      <c r="F15" s="83"/>
    </row>
    <row r="16" spans="2:6" ht="36" customHeight="1">
      <c r="B16" s="57" t="s">
        <v>57</v>
      </c>
      <c r="C16" s="58"/>
      <c r="D16" s="58"/>
      <c r="E16" s="58"/>
      <c r="F16" s="58"/>
    </row>
    <row r="17" spans="2:6" ht="15" customHeight="1">
      <c r="B17" s="53" t="s">
        <v>5</v>
      </c>
      <c r="C17" s="54"/>
      <c r="D17" s="23" t="s">
        <v>33</v>
      </c>
      <c r="E17" s="23" t="s">
        <v>34</v>
      </c>
      <c r="F17" s="23" t="s">
        <v>35</v>
      </c>
    </row>
    <row r="18" spans="2:6" ht="18.75" customHeight="1">
      <c r="B18" s="55"/>
      <c r="C18" s="56"/>
      <c r="D18" s="24" t="s">
        <v>2</v>
      </c>
      <c r="E18" s="25" t="s">
        <v>3</v>
      </c>
      <c r="F18" s="25" t="s">
        <v>1</v>
      </c>
    </row>
    <row r="19" spans="2:6" ht="28.5" customHeight="1">
      <c r="B19" s="84" t="s">
        <v>38</v>
      </c>
      <c r="C19" s="85"/>
      <c r="D19" s="90"/>
      <c r="E19" s="83"/>
      <c r="F19" s="83"/>
    </row>
    <row r="20" spans="2:6" ht="28.5" customHeight="1">
      <c r="B20" s="84" t="s">
        <v>38</v>
      </c>
      <c r="C20" s="85"/>
      <c r="D20" s="90"/>
      <c r="E20" s="83"/>
      <c r="F20" s="83"/>
    </row>
    <row r="21" spans="2:6" ht="28.5" customHeight="1">
      <c r="B21" s="84" t="s">
        <v>38</v>
      </c>
      <c r="C21" s="85"/>
      <c r="D21" s="90"/>
      <c r="E21" s="83"/>
      <c r="F21" s="83"/>
    </row>
    <row r="22" spans="1:6" ht="28.5" customHeight="1">
      <c r="A22" s="17" t="s">
        <v>25</v>
      </c>
      <c r="B22" s="43" t="s">
        <v>13</v>
      </c>
      <c r="C22" s="44"/>
      <c r="D22" s="44"/>
      <c r="E22" s="45"/>
      <c r="F22" s="83"/>
    </row>
    <row r="23" spans="2:6" ht="9.75" customHeight="1">
      <c r="B23" s="12"/>
      <c r="C23" s="13"/>
      <c r="D23" s="1"/>
      <c r="E23" s="1"/>
      <c r="F23" s="2"/>
    </row>
    <row r="24" spans="2:6" ht="28.5" customHeight="1">
      <c r="B24" s="51" t="s">
        <v>12</v>
      </c>
      <c r="C24" s="37"/>
      <c r="D24" s="37" t="s">
        <v>6</v>
      </c>
      <c r="E24" s="38"/>
      <c r="F24" s="20" t="s">
        <v>1</v>
      </c>
    </row>
    <row r="25" spans="2:6" ht="28.5" customHeight="1">
      <c r="B25" s="74"/>
      <c r="C25" s="75"/>
      <c r="D25" s="74"/>
      <c r="E25" s="75"/>
      <c r="F25" s="72"/>
    </row>
    <row r="26" spans="2:6" ht="28.5" customHeight="1">
      <c r="B26" s="74"/>
      <c r="C26" s="75"/>
      <c r="D26" s="74"/>
      <c r="E26" s="75"/>
      <c r="F26" s="72"/>
    </row>
    <row r="27" spans="2:6" ht="28.5" customHeight="1">
      <c r="B27" s="74"/>
      <c r="C27" s="75"/>
      <c r="D27" s="89"/>
      <c r="E27" s="75"/>
      <c r="F27" s="72"/>
    </row>
    <row r="28" spans="1:6" ht="28.5" customHeight="1">
      <c r="A28" s="17" t="s">
        <v>26</v>
      </c>
      <c r="B28" s="46" t="s">
        <v>13</v>
      </c>
      <c r="C28" s="47"/>
      <c r="D28" s="47"/>
      <c r="E28" s="48"/>
      <c r="F28" s="72"/>
    </row>
    <row r="29" spans="1:6" ht="27" customHeight="1">
      <c r="A29" s="52" t="s">
        <v>28</v>
      </c>
      <c r="B29" s="52"/>
      <c r="C29" s="52"/>
      <c r="D29" s="1"/>
      <c r="E29" s="1"/>
      <c r="F29" s="1"/>
    </row>
    <row r="30" spans="2:6" ht="28.5" customHeight="1">
      <c r="B30" s="31" t="s">
        <v>27</v>
      </c>
      <c r="C30" s="32"/>
      <c r="D30" s="81"/>
      <c r="E30" s="86"/>
      <c r="F30" s="20" t="s">
        <v>36</v>
      </c>
    </row>
    <row r="31" spans="2:6" ht="28.5" customHeight="1" thickBot="1">
      <c r="B31" s="33" t="s">
        <v>14</v>
      </c>
      <c r="C31" s="34"/>
      <c r="D31" s="79"/>
      <c r="E31" s="80"/>
      <c r="F31" s="26" t="s">
        <v>36</v>
      </c>
    </row>
    <row r="32" spans="2:6" ht="28.5" customHeight="1" thickBot="1" thickTop="1">
      <c r="B32" s="41" t="s">
        <v>39</v>
      </c>
      <c r="C32" s="42"/>
      <c r="D32" s="87"/>
      <c r="E32" s="88"/>
      <c r="F32" s="27" t="s">
        <v>37</v>
      </c>
    </row>
    <row r="33" ht="14.25" thickTop="1"/>
  </sheetData>
  <sheetProtection password="866F" sheet="1" objects="1" scenarios="1" formatCells="0"/>
  <mergeCells count="37">
    <mergeCell ref="A1:C1"/>
    <mergeCell ref="B10:C11"/>
    <mergeCell ref="C3:C4"/>
    <mergeCell ref="F3:F4"/>
    <mergeCell ref="D3:E3"/>
    <mergeCell ref="D4:E4"/>
    <mergeCell ref="D7:E7"/>
    <mergeCell ref="B7:C8"/>
    <mergeCell ref="A6:F6"/>
    <mergeCell ref="A9:F9"/>
    <mergeCell ref="D26:E26"/>
    <mergeCell ref="B13:C13"/>
    <mergeCell ref="B12:C12"/>
    <mergeCell ref="B14:C14"/>
    <mergeCell ref="B25:C25"/>
    <mergeCell ref="B17:C18"/>
    <mergeCell ref="B16:F16"/>
    <mergeCell ref="B32:C32"/>
    <mergeCell ref="B22:E22"/>
    <mergeCell ref="B15:E15"/>
    <mergeCell ref="D32:E32"/>
    <mergeCell ref="D31:E31"/>
    <mergeCell ref="B24:C24"/>
    <mergeCell ref="A29:C29"/>
    <mergeCell ref="B30:C30"/>
    <mergeCell ref="B26:C26"/>
    <mergeCell ref="B28:E28"/>
    <mergeCell ref="D8:E8"/>
    <mergeCell ref="B21:C21"/>
    <mergeCell ref="B27:C27"/>
    <mergeCell ref="B31:C31"/>
    <mergeCell ref="D30:E30"/>
    <mergeCell ref="B19:C19"/>
    <mergeCell ref="B20:C20"/>
    <mergeCell ref="D27:E27"/>
    <mergeCell ref="D24:E24"/>
    <mergeCell ref="D25:E25"/>
  </mergeCells>
  <printOptions/>
  <pageMargins left="0.7874015748031497" right="0.7874015748031497" top="0.5905511811023623" bottom="0.5905511811023623"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H12" sqref="H12"/>
    </sheetView>
  </sheetViews>
  <sheetFormatPr defaultColWidth="9.00390625" defaultRowHeight="13.5"/>
  <cols>
    <col min="1" max="1" width="3.25390625" style="0" customWidth="1"/>
    <col min="2" max="2" width="5.625" style="0" customWidth="1"/>
    <col min="3" max="3" width="25.00390625" style="0" customWidth="1"/>
    <col min="4" max="6" width="16.625" style="0" customWidth="1"/>
  </cols>
  <sheetData>
    <row r="1" spans="1:3" ht="20.25">
      <c r="A1" s="59" t="s">
        <v>7</v>
      </c>
      <c r="B1" s="59"/>
      <c r="C1" s="59"/>
    </row>
    <row r="2" spans="2:3" ht="9.75" customHeight="1">
      <c r="B2" s="16"/>
      <c r="C2" s="16"/>
    </row>
    <row r="3" spans="2:6" ht="18">
      <c r="B3" s="16"/>
      <c r="C3" s="60" t="s">
        <v>16</v>
      </c>
      <c r="D3" s="62" t="s">
        <v>17</v>
      </c>
      <c r="E3" s="62"/>
      <c r="F3" s="61" t="s">
        <v>23</v>
      </c>
    </row>
    <row r="4" spans="2:6" ht="18">
      <c r="B4" s="16"/>
      <c r="C4" s="60"/>
      <c r="D4" s="63" t="s">
        <v>15</v>
      </c>
      <c r="E4" s="63"/>
      <c r="F4" s="61"/>
    </row>
    <row r="5" spans="2:6" ht="18">
      <c r="B5" s="16"/>
      <c r="C5" s="22" t="s">
        <v>29</v>
      </c>
      <c r="D5" s="18"/>
      <c r="E5" s="18"/>
      <c r="F5" s="19"/>
    </row>
    <row r="6" spans="1:6" ht="27" customHeight="1">
      <c r="A6" s="64" t="s">
        <v>58</v>
      </c>
      <c r="B6" s="64"/>
      <c r="C6" s="64"/>
      <c r="D6" s="64"/>
      <c r="E6" s="64"/>
      <c r="F6" s="64"/>
    </row>
    <row r="7" spans="2:6" ht="19.5" customHeight="1">
      <c r="B7" s="53" t="s">
        <v>21</v>
      </c>
      <c r="C7" s="54"/>
      <c r="D7" s="38" t="s">
        <v>6</v>
      </c>
      <c r="E7" s="38"/>
      <c r="F7" s="20" t="s">
        <v>1</v>
      </c>
    </row>
    <row r="8" spans="1:6" ht="47.25" customHeight="1">
      <c r="A8" s="17" t="s">
        <v>10</v>
      </c>
      <c r="B8" s="55"/>
      <c r="C8" s="56"/>
      <c r="D8" s="81"/>
      <c r="E8" s="82"/>
      <c r="F8" s="72"/>
    </row>
    <row r="9" spans="1:6" ht="27" customHeight="1">
      <c r="A9" s="52" t="s">
        <v>59</v>
      </c>
      <c r="B9" s="52"/>
      <c r="C9" s="52"/>
      <c r="D9" s="52"/>
      <c r="E9" s="52"/>
      <c r="F9" s="52"/>
    </row>
    <row r="10" spans="2:6" ht="15" customHeight="1">
      <c r="B10" s="53" t="s">
        <v>4</v>
      </c>
      <c r="C10" s="54"/>
      <c r="D10" s="23" t="s">
        <v>30</v>
      </c>
      <c r="E10" s="23" t="s">
        <v>31</v>
      </c>
      <c r="F10" s="23" t="s">
        <v>32</v>
      </c>
    </row>
    <row r="11" spans="2:6" ht="19.5" customHeight="1">
      <c r="B11" s="55"/>
      <c r="C11" s="56"/>
      <c r="D11" s="25" t="s">
        <v>11</v>
      </c>
      <c r="E11" s="25" t="s">
        <v>0</v>
      </c>
      <c r="F11" s="25" t="s">
        <v>1</v>
      </c>
    </row>
    <row r="12" spans="2:6" ht="28.5" customHeight="1">
      <c r="B12" s="51" t="s">
        <v>18</v>
      </c>
      <c r="C12" s="37"/>
      <c r="D12" s="73"/>
      <c r="E12" s="21">
        <v>5</v>
      </c>
      <c r="F12" s="28">
        <f>D12*E12</f>
        <v>0</v>
      </c>
    </row>
    <row r="13" spans="2:6" ht="28.5" customHeight="1">
      <c r="B13" s="51" t="s">
        <v>19</v>
      </c>
      <c r="C13" s="37"/>
      <c r="D13" s="73"/>
      <c r="E13" s="21">
        <v>10</v>
      </c>
      <c r="F13" s="28">
        <f>D13*E13</f>
        <v>0</v>
      </c>
    </row>
    <row r="14" spans="2:6" ht="28.5" customHeight="1">
      <c r="B14" s="51" t="s">
        <v>20</v>
      </c>
      <c r="C14" s="37"/>
      <c r="D14" s="73"/>
      <c r="E14" s="91" t="s">
        <v>62</v>
      </c>
      <c r="F14" s="28" t="e">
        <f>D14*E14</f>
        <v>#VALUE!</v>
      </c>
    </row>
    <row r="15" spans="1:6" ht="28.5" customHeight="1">
      <c r="A15" s="17" t="s">
        <v>24</v>
      </c>
      <c r="B15" s="46" t="s">
        <v>13</v>
      </c>
      <c r="C15" s="47"/>
      <c r="D15" s="47"/>
      <c r="E15" s="48"/>
      <c r="F15" s="28" t="e">
        <f>SUM(F12:F14)</f>
        <v>#VALUE!</v>
      </c>
    </row>
    <row r="16" spans="2:6" ht="36" customHeight="1">
      <c r="B16" s="57" t="s">
        <v>57</v>
      </c>
      <c r="C16" s="58"/>
      <c r="D16" s="58"/>
      <c r="E16" s="58"/>
      <c r="F16" s="58"/>
    </row>
    <row r="17" spans="2:6" ht="15" customHeight="1">
      <c r="B17" s="53" t="s">
        <v>5</v>
      </c>
      <c r="C17" s="54"/>
      <c r="D17" s="23" t="s">
        <v>33</v>
      </c>
      <c r="E17" s="23" t="s">
        <v>34</v>
      </c>
      <c r="F17" s="23" t="s">
        <v>35</v>
      </c>
    </row>
    <row r="18" spans="2:6" ht="18.75" customHeight="1">
      <c r="B18" s="55"/>
      <c r="C18" s="56"/>
      <c r="D18" s="24" t="s">
        <v>2</v>
      </c>
      <c r="E18" s="25" t="s">
        <v>3</v>
      </c>
      <c r="F18" s="25" t="s">
        <v>1</v>
      </c>
    </row>
    <row r="19" spans="2:6" ht="28.5" customHeight="1">
      <c r="B19" s="84" t="s">
        <v>38</v>
      </c>
      <c r="C19" s="85"/>
      <c r="D19" s="90"/>
      <c r="E19" s="83"/>
      <c r="F19" s="28">
        <f>D19*E19</f>
        <v>0</v>
      </c>
    </row>
    <row r="20" spans="2:6" ht="28.5" customHeight="1">
      <c r="B20" s="84" t="s">
        <v>38</v>
      </c>
      <c r="C20" s="85"/>
      <c r="D20" s="90"/>
      <c r="E20" s="83"/>
      <c r="F20" s="28">
        <f>D20*E20</f>
        <v>0</v>
      </c>
    </row>
    <row r="21" spans="2:6" ht="28.5" customHeight="1">
      <c r="B21" s="84" t="s">
        <v>38</v>
      </c>
      <c r="C21" s="85"/>
      <c r="D21" s="90"/>
      <c r="E21" s="83"/>
      <c r="F21" s="28">
        <f>D21*E21</f>
        <v>0</v>
      </c>
    </row>
    <row r="22" spans="1:6" ht="28.5" customHeight="1">
      <c r="A22" s="17" t="s">
        <v>25</v>
      </c>
      <c r="B22" s="43" t="s">
        <v>13</v>
      </c>
      <c r="C22" s="44"/>
      <c r="D22" s="44"/>
      <c r="E22" s="45"/>
      <c r="F22" s="28">
        <f>SUM(F19:F21)</f>
        <v>0</v>
      </c>
    </row>
    <row r="23" spans="2:6" ht="9.75" customHeight="1">
      <c r="B23" s="12"/>
      <c r="C23" s="13"/>
      <c r="D23" s="1"/>
      <c r="E23" s="1"/>
      <c r="F23" s="2"/>
    </row>
    <row r="24" spans="2:6" ht="28.5" customHeight="1">
      <c r="B24" s="51" t="s">
        <v>12</v>
      </c>
      <c r="C24" s="37"/>
      <c r="D24" s="37" t="s">
        <v>6</v>
      </c>
      <c r="E24" s="38"/>
      <c r="F24" s="20" t="s">
        <v>1</v>
      </c>
    </row>
    <row r="25" spans="2:6" ht="28.5" customHeight="1">
      <c r="B25" s="74"/>
      <c r="C25" s="75"/>
      <c r="D25" s="74"/>
      <c r="E25" s="75"/>
      <c r="F25" s="72"/>
    </row>
    <row r="26" spans="2:6" ht="28.5" customHeight="1">
      <c r="B26" s="74"/>
      <c r="C26" s="75"/>
      <c r="D26" s="74"/>
      <c r="E26" s="75"/>
      <c r="F26" s="72"/>
    </row>
    <row r="27" spans="2:6" ht="28.5" customHeight="1">
      <c r="B27" s="76"/>
      <c r="C27" s="77"/>
      <c r="D27" s="78"/>
      <c r="E27" s="77"/>
      <c r="F27" s="72"/>
    </row>
    <row r="28" spans="1:6" ht="28.5" customHeight="1">
      <c r="A28" s="17" t="s">
        <v>26</v>
      </c>
      <c r="B28" s="46" t="s">
        <v>13</v>
      </c>
      <c r="C28" s="47"/>
      <c r="D28" s="47"/>
      <c r="E28" s="48"/>
      <c r="F28" s="15">
        <f>SUM(F25:F27)</f>
        <v>0</v>
      </c>
    </row>
    <row r="29" spans="1:6" ht="27" customHeight="1">
      <c r="A29" s="52" t="s">
        <v>28</v>
      </c>
      <c r="B29" s="52"/>
      <c r="C29" s="52"/>
      <c r="D29" s="1"/>
      <c r="E29" s="1"/>
      <c r="F29" s="1"/>
    </row>
    <row r="30" spans="2:6" ht="28.5" customHeight="1">
      <c r="B30" s="31" t="s">
        <v>27</v>
      </c>
      <c r="C30" s="32"/>
      <c r="D30" s="35" t="e">
        <f>F8+F15+F22+F28</f>
        <v>#VALUE!</v>
      </c>
      <c r="E30" s="36"/>
      <c r="F30" s="20" t="s">
        <v>36</v>
      </c>
    </row>
    <row r="31" spans="2:6" ht="28.5" customHeight="1" thickBot="1">
      <c r="B31" s="33" t="s">
        <v>14</v>
      </c>
      <c r="C31" s="34"/>
      <c r="D31" s="79"/>
      <c r="E31" s="80"/>
      <c r="F31" s="26" t="s">
        <v>36</v>
      </c>
    </row>
    <row r="32" spans="2:6" ht="28.5" customHeight="1" thickBot="1" thickTop="1">
      <c r="B32" s="41" t="s">
        <v>39</v>
      </c>
      <c r="C32" s="42"/>
      <c r="D32" s="69" t="e">
        <f>D30/D31*100</f>
        <v>#VALUE!</v>
      </c>
      <c r="E32" s="70"/>
      <c r="F32" s="27" t="s">
        <v>37</v>
      </c>
    </row>
    <row r="33" ht="14.25" thickTop="1"/>
  </sheetData>
  <sheetProtection password="866F" sheet="1" objects="1" scenarios="1" formatCells="0"/>
  <mergeCells count="37">
    <mergeCell ref="B30:C30"/>
    <mergeCell ref="D30:E30"/>
    <mergeCell ref="B31:C31"/>
    <mergeCell ref="D31:E31"/>
    <mergeCell ref="B32:C32"/>
    <mergeCell ref="D32:E32"/>
    <mergeCell ref="B26:C26"/>
    <mergeCell ref="D26:E26"/>
    <mergeCell ref="B27:C27"/>
    <mergeCell ref="D27:E27"/>
    <mergeCell ref="B28:E28"/>
    <mergeCell ref="A29:C29"/>
    <mergeCell ref="B20:C20"/>
    <mergeCell ref="B21:C21"/>
    <mergeCell ref="B22:E22"/>
    <mergeCell ref="B24:C24"/>
    <mergeCell ref="D24:E24"/>
    <mergeCell ref="B25:C25"/>
    <mergeCell ref="D25:E25"/>
    <mergeCell ref="B13:C13"/>
    <mergeCell ref="B14:C14"/>
    <mergeCell ref="B15:E15"/>
    <mergeCell ref="B16:F16"/>
    <mergeCell ref="B17:C18"/>
    <mergeCell ref="B19:C19"/>
    <mergeCell ref="B7:C8"/>
    <mergeCell ref="D7:E7"/>
    <mergeCell ref="D8:E8"/>
    <mergeCell ref="A9:F9"/>
    <mergeCell ref="B10:C11"/>
    <mergeCell ref="B12:C12"/>
    <mergeCell ref="A1:C1"/>
    <mergeCell ref="C3:C4"/>
    <mergeCell ref="D3:E3"/>
    <mergeCell ref="F3:F4"/>
    <mergeCell ref="D4:E4"/>
    <mergeCell ref="A6:F6"/>
  </mergeCells>
  <printOptions/>
  <pageMargins left="0.7874015748031497" right="0.7874015748031497" top="0.5905511811023623" bottom="0.5905511811023623"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
      <selection activeCell="J8" sqref="J8"/>
    </sheetView>
  </sheetViews>
  <sheetFormatPr defaultColWidth="9.00390625" defaultRowHeight="13.5"/>
  <cols>
    <col min="1" max="1" width="3.25390625" style="0" customWidth="1"/>
    <col min="2" max="2" width="5.625" style="0" customWidth="1"/>
    <col min="3" max="3" width="25.00390625" style="0" customWidth="1"/>
    <col min="4" max="6" width="16.625" style="0" customWidth="1"/>
  </cols>
  <sheetData>
    <row r="1" spans="1:3" ht="18.75">
      <c r="A1" s="59" t="s">
        <v>60</v>
      </c>
      <c r="B1" s="59"/>
      <c r="C1" s="59"/>
    </row>
    <row r="2" spans="2:3" ht="15" customHeight="1">
      <c r="B2" s="16"/>
      <c r="C2" s="16"/>
    </row>
    <row r="3" spans="2:6" ht="17.25">
      <c r="B3" s="16"/>
      <c r="C3" s="60" t="s">
        <v>16</v>
      </c>
      <c r="D3" s="62" t="s">
        <v>17</v>
      </c>
      <c r="E3" s="62"/>
      <c r="F3" s="61" t="s">
        <v>40</v>
      </c>
    </row>
    <row r="4" spans="2:6" ht="17.25">
      <c r="B4" s="16"/>
      <c r="C4" s="60"/>
      <c r="D4" s="63" t="s">
        <v>15</v>
      </c>
      <c r="E4" s="63"/>
      <c r="F4" s="61"/>
    </row>
    <row r="5" spans="2:6" ht="17.25">
      <c r="B5" s="16"/>
      <c r="C5" s="22" t="s">
        <v>29</v>
      </c>
      <c r="D5" s="18"/>
      <c r="E5" s="18"/>
      <c r="F5" s="19"/>
    </row>
    <row r="6" spans="1:6" ht="30" customHeight="1">
      <c r="A6" s="64" t="s">
        <v>58</v>
      </c>
      <c r="B6" s="64"/>
      <c r="C6" s="64"/>
      <c r="D6" s="64"/>
      <c r="E6" s="64"/>
      <c r="F6" s="64"/>
    </row>
    <row r="7" spans="2:6" ht="19.5" customHeight="1">
      <c r="B7" s="65" t="s">
        <v>21</v>
      </c>
      <c r="C7" s="65"/>
      <c r="D7" s="38" t="s">
        <v>6</v>
      </c>
      <c r="E7" s="38"/>
      <c r="F7" s="20" t="s">
        <v>1</v>
      </c>
    </row>
    <row r="8" spans="1:6" ht="49.5" customHeight="1">
      <c r="A8" s="17" t="s">
        <v>41</v>
      </c>
      <c r="B8" s="66" t="s">
        <v>22</v>
      </c>
      <c r="C8" s="67"/>
      <c r="D8" s="39" t="s">
        <v>63</v>
      </c>
      <c r="E8" s="40"/>
      <c r="F8" s="15">
        <v>0</v>
      </c>
    </row>
    <row r="9" spans="1:6" ht="30" customHeight="1">
      <c r="A9" s="52" t="s">
        <v>59</v>
      </c>
      <c r="B9" s="52"/>
      <c r="C9" s="52"/>
      <c r="D9" s="52"/>
      <c r="E9" s="52"/>
      <c r="F9" s="52"/>
    </row>
    <row r="10" spans="2:6" ht="15" customHeight="1">
      <c r="B10" s="53" t="s">
        <v>4</v>
      </c>
      <c r="C10" s="54"/>
      <c r="D10" s="23" t="s">
        <v>42</v>
      </c>
      <c r="E10" s="23" t="s">
        <v>43</v>
      </c>
      <c r="F10" s="23" t="s">
        <v>44</v>
      </c>
    </row>
    <row r="11" spans="2:6" ht="19.5" customHeight="1">
      <c r="B11" s="55"/>
      <c r="C11" s="56"/>
      <c r="D11" s="25" t="s">
        <v>11</v>
      </c>
      <c r="E11" s="25" t="s">
        <v>0</v>
      </c>
      <c r="F11" s="25" t="s">
        <v>1</v>
      </c>
    </row>
    <row r="12" spans="2:6" ht="30" customHeight="1">
      <c r="B12" s="51" t="s">
        <v>18</v>
      </c>
      <c r="C12" s="37"/>
      <c r="D12" s="28">
        <v>1</v>
      </c>
      <c r="E12" s="21">
        <v>5</v>
      </c>
      <c r="F12" s="28">
        <f>D12*E12</f>
        <v>5</v>
      </c>
    </row>
    <row r="13" spans="2:6" ht="30" customHeight="1">
      <c r="B13" s="51" t="s">
        <v>19</v>
      </c>
      <c r="C13" s="37"/>
      <c r="D13" s="28">
        <v>1</v>
      </c>
      <c r="E13" s="21">
        <v>10</v>
      </c>
      <c r="F13" s="28">
        <f>D13*E13</f>
        <v>10</v>
      </c>
    </row>
    <row r="14" spans="2:6" ht="30" customHeight="1">
      <c r="B14" s="51" t="s">
        <v>20</v>
      </c>
      <c r="C14" s="37"/>
      <c r="D14" s="28">
        <v>1</v>
      </c>
      <c r="E14" s="30">
        <f>ROUND((6*0.7/2)^2*3,0)</f>
        <v>13</v>
      </c>
      <c r="F14" s="28">
        <f>D14*E14</f>
        <v>13</v>
      </c>
    </row>
    <row r="15" spans="1:6" ht="30" customHeight="1">
      <c r="A15" s="17" t="s">
        <v>45</v>
      </c>
      <c r="B15" s="46" t="s">
        <v>13</v>
      </c>
      <c r="C15" s="47"/>
      <c r="D15" s="47"/>
      <c r="E15" s="48"/>
      <c r="F15" s="28">
        <f>SUM(F12:F14)</f>
        <v>28</v>
      </c>
    </row>
    <row r="16" spans="2:6" ht="36.75" customHeight="1">
      <c r="B16" s="57" t="s">
        <v>57</v>
      </c>
      <c r="C16" s="58"/>
      <c r="D16" s="58"/>
      <c r="E16" s="58"/>
      <c r="F16" s="58"/>
    </row>
    <row r="17" spans="2:6" ht="15" customHeight="1">
      <c r="B17" s="53" t="s">
        <v>5</v>
      </c>
      <c r="C17" s="54"/>
      <c r="D17" s="23" t="s">
        <v>46</v>
      </c>
      <c r="E17" s="23" t="s">
        <v>47</v>
      </c>
      <c r="F17" s="23" t="s">
        <v>48</v>
      </c>
    </row>
    <row r="18" spans="2:6" ht="19.5" customHeight="1">
      <c r="B18" s="55"/>
      <c r="C18" s="56"/>
      <c r="D18" s="24" t="s">
        <v>2</v>
      </c>
      <c r="E18" s="25" t="s">
        <v>3</v>
      </c>
      <c r="F18" s="25" t="s">
        <v>1</v>
      </c>
    </row>
    <row r="19" spans="2:6" ht="30" customHeight="1">
      <c r="B19" s="31" t="s">
        <v>54</v>
      </c>
      <c r="C19" s="32"/>
      <c r="D19" s="29">
        <v>1.5</v>
      </c>
      <c r="E19" s="28">
        <v>6</v>
      </c>
      <c r="F19" s="28">
        <f>D19*E19</f>
        <v>9</v>
      </c>
    </row>
    <row r="20" spans="2:6" ht="30" customHeight="1">
      <c r="B20" s="31" t="s">
        <v>55</v>
      </c>
      <c r="C20" s="32"/>
      <c r="D20" s="29">
        <v>1.5</v>
      </c>
      <c r="E20" s="28">
        <v>4</v>
      </c>
      <c r="F20" s="28">
        <f>D20*E20</f>
        <v>6</v>
      </c>
    </row>
    <row r="21" spans="2:6" ht="30" customHeight="1">
      <c r="B21" s="31" t="s">
        <v>38</v>
      </c>
      <c r="C21" s="32"/>
      <c r="D21" s="29"/>
      <c r="E21" s="28"/>
      <c r="F21" s="28"/>
    </row>
    <row r="22" spans="1:6" ht="30" customHeight="1">
      <c r="A22" s="17" t="s">
        <v>49</v>
      </c>
      <c r="B22" s="43" t="s">
        <v>13</v>
      </c>
      <c r="C22" s="44"/>
      <c r="D22" s="44"/>
      <c r="E22" s="45"/>
      <c r="F22" s="28">
        <f>SUM(F19:F21)</f>
        <v>15</v>
      </c>
    </row>
    <row r="23" spans="2:6" ht="9.75" customHeight="1">
      <c r="B23" s="12"/>
      <c r="C23" s="13"/>
      <c r="D23" s="1"/>
      <c r="E23" s="1"/>
      <c r="F23" s="2"/>
    </row>
    <row r="24" spans="2:6" ht="30" customHeight="1">
      <c r="B24" s="51" t="s">
        <v>12</v>
      </c>
      <c r="C24" s="37"/>
      <c r="D24" s="37" t="s">
        <v>6</v>
      </c>
      <c r="E24" s="38"/>
      <c r="F24" s="20" t="s">
        <v>1</v>
      </c>
    </row>
    <row r="25" spans="2:6" ht="30" customHeight="1">
      <c r="B25" s="39" t="s">
        <v>9</v>
      </c>
      <c r="C25" s="40"/>
      <c r="D25" s="39" t="s">
        <v>56</v>
      </c>
      <c r="E25" s="40"/>
      <c r="F25" s="15">
        <v>6</v>
      </c>
    </row>
    <row r="26" spans="2:6" ht="30" customHeight="1">
      <c r="B26" s="39"/>
      <c r="C26" s="40"/>
      <c r="D26" s="39"/>
      <c r="E26" s="40"/>
      <c r="F26" s="15"/>
    </row>
    <row r="27" spans="2:6" ht="30" customHeight="1">
      <c r="B27" s="39"/>
      <c r="C27" s="40"/>
      <c r="D27" s="68"/>
      <c r="E27" s="40"/>
      <c r="F27" s="15"/>
    </row>
    <row r="28" spans="1:6" ht="30" customHeight="1">
      <c r="A28" s="17" t="s">
        <v>50</v>
      </c>
      <c r="B28" s="46" t="s">
        <v>13</v>
      </c>
      <c r="C28" s="47"/>
      <c r="D28" s="47"/>
      <c r="E28" s="48"/>
      <c r="F28" s="15">
        <f>SUM(F25:F27)</f>
        <v>6</v>
      </c>
    </row>
    <row r="29" spans="1:6" ht="30" customHeight="1">
      <c r="A29" s="52" t="s">
        <v>28</v>
      </c>
      <c r="B29" s="52"/>
      <c r="C29" s="52"/>
      <c r="D29" s="1"/>
      <c r="E29" s="1"/>
      <c r="F29" s="1"/>
    </row>
    <row r="30" spans="2:6" ht="30" customHeight="1">
      <c r="B30" s="31" t="s">
        <v>27</v>
      </c>
      <c r="C30" s="32"/>
      <c r="D30" s="35">
        <f>F8+F15+F22+F28</f>
        <v>49</v>
      </c>
      <c r="E30" s="36"/>
      <c r="F30" s="20" t="s">
        <v>51</v>
      </c>
    </row>
    <row r="31" spans="2:6" ht="30" customHeight="1" thickBot="1">
      <c r="B31" s="33" t="s">
        <v>14</v>
      </c>
      <c r="C31" s="34"/>
      <c r="D31" s="49">
        <v>210</v>
      </c>
      <c r="E31" s="50"/>
      <c r="F31" s="26" t="s">
        <v>52</v>
      </c>
    </row>
    <row r="32" spans="2:6" ht="30" customHeight="1" thickBot="1" thickTop="1">
      <c r="B32" s="41" t="s">
        <v>39</v>
      </c>
      <c r="C32" s="42"/>
      <c r="D32" s="69">
        <f>D30/D31*100</f>
        <v>23.333333333333332</v>
      </c>
      <c r="E32" s="70"/>
      <c r="F32" s="27" t="s">
        <v>53</v>
      </c>
    </row>
    <row r="33" ht="14.25" thickTop="1"/>
  </sheetData>
  <sheetProtection password="866F" sheet="1" objects="1" scenarios="1"/>
  <mergeCells count="38">
    <mergeCell ref="B31:C31"/>
    <mergeCell ref="B32:C32"/>
    <mergeCell ref="B22:E22"/>
    <mergeCell ref="B15:E15"/>
    <mergeCell ref="D32:E32"/>
    <mergeCell ref="D31:E31"/>
    <mergeCell ref="B24:C24"/>
    <mergeCell ref="A29:C29"/>
    <mergeCell ref="B30:C30"/>
    <mergeCell ref="B26:C26"/>
    <mergeCell ref="B8:C8"/>
    <mergeCell ref="B28:E28"/>
    <mergeCell ref="D30:E30"/>
    <mergeCell ref="B19:C19"/>
    <mergeCell ref="B20:C20"/>
    <mergeCell ref="D8:E8"/>
    <mergeCell ref="B21:C21"/>
    <mergeCell ref="B27:C27"/>
    <mergeCell ref="D27:E27"/>
    <mergeCell ref="D24:E24"/>
    <mergeCell ref="D25:E25"/>
    <mergeCell ref="D26:E26"/>
    <mergeCell ref="B13:C13"/>
    <mergeCell ref="B12:C12"/>
    <mergeCell ref="B14:C14"/>
    <mergeCell ref="B25:C25"/>
    <mergeCell ref="B17:C18"/>
    <mergeCell ref="B16:F16"/>
    <mergeCell ref="A6:F6"/>
    <mergeCell ref="A9:F9"/>
    <mergeCell ref="A1:C1"/>
    <mergeCell ref="B10:C11"/>
    <mergeCell ref="C3:C4"/>
    <mergeCell ref="F3:F4"/>
    <mergeCell ref="D3:E3"/>
    <mergeCell ref="D4:E4"/>
    <mergeCell ref="D7:E7"/>
    <mergeCell ref="B7:C7"/>
  </mergeCells>
  <printOptions/>
  <pageMargins left="0.75" right="0.75" top="0.59" bottom="0.49"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E22" sqref="E22"/>
    </sheetView>
  </sheetViews>
  <sheetFormatPr defaultColWidth="9.00390625" defaultRowHeight="13.5"/>
  <cols>
    <col min="1" max="1" width="5.625" style="0" customWidth="1"/>
    <col min="2" max="2" width="25.375" style="0" customWidth="1"/>
    <col min="3" max="5" width="18.625" style="0" customWidth="1"/>
  </cols>
  <sheetData>
    <row r="1" spans="1:2" ht="17.25">
      <c r="A1" s="71" t="s">
        <v>61</v>
      </c>
      <c r="B1" s="71"/>
    </row>
    <row r="2" spans="1:5" ht="13.5">
      <c r="A2" s="3"/>
      <c r="B2" s="4"/>
      <c r="C2" s="4"/>
      <c r="D2" s="4"/>
      <c r="E2" s="5"/>
    </row>
    <row r="3" spans="1:5" ht="13.5">
      <c r="A3" s="14"/>
      <c r="B3" s="7"/>
      <c r="C3" s="7"/>
      <c r="D3" s="7"/>
      <c r="E3" s="8"/>
    </row>
    <row r="4" spans="1:5" ht="13.5">
      <c r="A4" s="6" t="s">
        <v>8</v>
      </c>
      <c r="B4" s="7"/>
      <c r="C4" s="7"/>
      <c r="D4" s="7"/>
      <c r="E4" s="8"/>
    </row>
    <row r="5" spans="1:5" ht="13.5">
      <c r="A5" s="6"/>
      <c r="B5" s="7"/>
      <c r="C5" s="7"/>
      <c r="D5" s="7"/>
      <c r="E5" s="8"/>
    </row>
    <row r="6" spans="1:5" ht="13.5">
      <c r="A6" s="6"/>
      <c r="B6" s="7"/>
      <c r="C6" s="7"/>
      <c r="D6" s="7"/>
      <c r="E6" s="8"/>
    </row>
    <row r="7" spans="1:5" ht="13.5">
      <c r="A7" s="6"/>
      <c r="B7" s="7"/>
      <c r="C7" s="7"/>
      <c r="D7" s="7"/>
      <c r="E7" s="8"/>
    </row>
    <row r="8" spans="1:5" ht="13.5">
      <c r="A8" s="6"/>
      <c r="B8" s="7"/>
      <c r="C8" s="7"/>
      <c r="D8" s="7"/>
      <c r="E8" s="8"/>
    </row>
    <row r="9" spans="1:5" ht="13.5">
      <c r="A9" s="6"/>
      <c r="B9" s="7"/>
      <c r="C9" s="7"/>
      <c r="D9" s="7"/>
      <c r="E9" s="8"/>
    </row>
    <row r="10" spans="1:5" ht="13.5">
      <c r="A10" s="6"/>
      <c r="B10" s="7"/>
      <c r="C10" s="7"/>
      <c r="D10" s="7"/>
      <c r="E10" s="8"/>
    </row>
    <row r="11" spans="1:5" ht="13.5">
      <c r="A11" s="6"/>
      <c r="B11" s="7"/>
      <c r="C11" s="7"/>
      <c r="D11" s="7"/>
      <c r="E11" s="8"/>
    </row>
    <row r="12" spans="1:5" ht="13.5">
      <c r="A12" s="6"/>
      <c r="B12" s="7"/>
      <c r="C12" s="7"/>
      <c r="D12" s="7"/>
      <c r="E12" s="8"/>
    </row>
    <row r="13" spans="1:5" ht="13.5">
      <c r="A13" s="6"/>
      <c r="B13" s="7"/>
      <c r="C13" s="7"/>
      <c r="D13" s="7"/>
      <c r="E13" s="8"/>
    </row>
    <row r="14" spans="1:5" ht="13.5">
      <c r="A14" s="6"/>
      <c r="B14" s="7"/>
      <c r="C14" s="7"/>
      <c r="D14" s="7"/>
      <c r="E14" s="8"/>
    </row>
    <row r="15" spans="1:5" ht="13.5">
      <c r="A15" s="6"/>
      <c r="B15" s="7"/>
      <c r="C15" s="7"/>
      <c r="D15" s="7"/>
      <c r="E15" s="8"/>
    </row>
    <row r="16" spans="1:5" ht="13.5">
      <c r="A16" s="6"/>
      <c r="B16" s="7"/>
      <c r="C16" s="7"/>
      <c r="D16" s="7"/>
      <c r="E16" s="8"/>
    </row>
    <row r="17" spans="1:5" ht="13.5">
      <c r="A17" s="6"/>
      <c r="B17" s="7"/>
      <c r="C17" s="7"/>
      <c r="D17" s="7"/>
      <c r="E17" s="8"/>
    </row>
    <row r="18" spans="1:5" ht="13.5">
      <c r="A18" s="6"/>
      <c r="B18" s="7"/>
      <c r="C18" s="7"/>
      <c r="D18" s="7"/>
      <c r="E18" s="8"/>
    </row>
    <row r="19" spans="1:5" ht="13.5">
      <c r="A19" s="6"/>
      <c r="B19" s="7"/>
      <c r="C19" s="7"/>
      <c r="D19" s="7"/>
      <c r="E19" s="8"/>
    </row>
    <row r="20" spans="1:5" ht="13.5">
      <c r="A20" s="6"/>
      <c r="B20" s="7"/>
      <c r="C20" s="7"/>
      <c r="D20" s="7"/>
      <c r="E20" s="8"/>
    </row>
    <row r="21" spans="1:5" ht="13.5">
      <c r="A21" s="6"/>
      <c r="B21" s="7"/>
      <c r="C21" s="7"/>
      <c r="D21" s="7"/>
      <c r="E21" s="8"/>
    </row>
    <row r="22" spans="1:5" ht="13.5">
      <c r="A22" s="6"/>
      <c r="B22" s="7"/>
      <c r="C22" s="7"/>
      <c r="D22" s="7"/>
      <c r="E22" s="8"/>
    </row>
    <row r="23" spans="1:5" ht="13.5">
      <c r="A23" s="6"/>
      <c r="B23" s="7"/>
      <c r="C23" s="7"/>
      <c r="D23" s="7"/>
      <c r="E23" s="8"/>
    </row>
    <row r="24" spans="1:5" ht="13.5">
      <c r="A24" s="6"/>
      <c r="B24" s="7"/>
      <c r="C24" s="7"/>
      <c r="D24" s="7"/>
      <c r="E24" s="8"/>
    </row>
    <row r="25" spans="1:5" ht="13.5">
      <c r="A25" s="6"/>
      <c r="B25" s="7"/>
      <c r="C25" s="7"/>
      <c r="D25" s="7"/>
      <c r="E25" s="8"/>
    </row>
    <row r="26" spans="1:5" ht="13.5">
      <c r="A26" s="6"/>
      <c r="B26" s="7"/>
      <c r="C26" s="7"/>
      <c r="D26" s="7"/>
      <c r="E26" s="8"/>
    </row>
    <row r="27" spans="1:5" ht="13.5">
      <c r="A27" s="6"/>
      <c r="B27" s="7"/>
      <c r="C27" s="7"/>
      <c r="D27" s="7"/>
      <c r="E27" s="8"/>
    </row>
    <row r="28" spans="1:5" ht="13.5">
      <c r="A28" s="6"/>
      <c r="B28" s="7"/>
      <c r="C28" s="7"/>
      <c r="D28" s="7"/>
      <c r="E28" s="8"/>
    </row>
    <row r="29" spans="1:5" ht="13.5">
      <c r="A29" s="6"/>
      <c r="B29" s="7"/>
      <c r="C29" s="7"/>
      <c r="D29" s="7"/>
      <c r="E29" s="8"/>
    </row>
    <row r="30" spans="1:5" ht="13.5">
      <c r="A30" s="6"/>
      <c r="B30" s="7"/>
      <c r="C30" s="7"/>
      <c r="D30" s="7"/>
      <c r="E30" s="8"/>
    </row>
    <row r="31" spans="1:5" ht="13.5">
      <c r="A31" s="6"/>
      <c r="B31" s="7"/>
      <c r="C31" s="7"/>
      <c r="D31" s="7"/>
      <c r="E31" s="8"/>
    </row>
    <row r="32" spans="1:5" ht="13.5">
      <c r="A32" s="9"/>
      <c r="B32" s="10"/>
      <c r="C32" s="10"/>
      <c r="D32" s="10"/>
      <c r="E32" s="11"/>
    </row>
  </sheetData>
  <sheetProtection password="866F" sheet="1" objects="1" scenarios="1"/>
  <mergeCells count="1">
    <mergeCell ref="A1:B1"/>
  </mergeCells>
  <printOptions/>
  <pageMargins left="0.75" right="0.75" top="0.59" bottom="0.49"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01708</cp:lastModifiedBy>
  <cp:lastPrinted>2014-03-12T06:13:58Z</cp:lastPrinted>
  <dcterms:created xsi:type="dcterms:W3CDTF">2004-02-08T04:07:37Z</dcterms:created>
  <dcterms:modified xsi:type="dcterms:W3CDTF">2014-03-12T06:15:34Z</dcterms:modified>
  <cp:category/>
  <cp:version/>
  <cp:contentType/>
  <cp:contentStatus/>
</cp:coreProperties>
</file>