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gn-fl03\Users2\01山口\16農林水産部\1645農業振興課\030担い手\農業経営改善計画申請\農業経営改善計画様式\R7\★最新：山口市農業経営改善計画\"/>
    </mc:Choice>
  </mc:AlternateContent>
  <xr:revisionPtr revIDLastSave="0" documentId="13_ncr:1_{B0E87CBB-322A-4CC9-B26E-2F2AFF37A8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「収入･経費」（個人向）" sheetId="14" r:id="rId1"/>
    <sheet name="記入例（個人向）" sheetId="17" r:id="rId2"/>
    <sheet name="「収入･経費」（法人向）" sheetId="19" r:id="rId3"/>
    <sheet name="記入例（法人向）" sheetId="20" r:id="rId4"/>
  </sheets>
  <definedNames>
    <definedName name="_xlnm.Print_Area" localSheetId="0">'「収入･経費」（個人向）'!$A$1:$K$73</definedName>
    <definedName name="_xlnm.Print_Area" localSheetId="2">'「収入･経費」（法人向）'!$A$1:$K$73</definedName>
    <definedName name="_xlnm.Print_Area" localSheetId="1">'記入例（個人向）'!$A$1:$K$73</definedName>
    <definedName name="_xlnm.Print_Area" localSheetId="3">'記入例（法人向）'!$A$1:$K$73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20" l="1"/>
  <c r="G71" i="20"/>
  <c r="J67" i="20"/>
  <c r="G67" i="20"/>
  <c r="J62" i="20"/>
  <c r="G62" i="20"/>
  <c r="J58" i="20"/>
  <c r="G58" i="20"/>
  <c r="J51" i="20"/>
  <c r="G51" i="20"/>
  <c r="J36" i="20"/>
  <c r="G36" i="20"/>
  <c r="J13" i="20"/>
  <c r="I13" i="20"/>
  <c r="H13" i="20"/>
  <c r="G13" i="20"/>
  <c r="F13" i="20"/>
  <c r="E13" i="20"/>
  <c r="J71" i="19"/>
  <c r="G71" i="19"/>
  <c r="J67" i="19"/>
  <c r="G67" i="19"/>
  <c r="J62" i="19"/>
  <c r="G62" i="19"/>
  <c r="J58" i="19"/>
  <c r="G58" i="19"/>
  <c r="J51" i="19"/>
  <c r="G51" i="19"/>
  <c r="J36" i="19"/>
  <c r="G36" i="19"/>
  <c r="J13" i="19"/>
  <c r="I13" i="19"/>
  <c r="H13" i="19"/>
  <c r="G13" i="19"/>
  <c r="F13" i="19"/>
  <c r="E13" i="19"/>
  <c r="J37" i="19" l="1"/>
  <c r="J52" i="19" s="1"/>
  <c r="J63" i="19" s="1"/>
  <c r="J72" i="19" s="1"/>
  <c r="G37" i="19"/>
  <c r="G52" i="19" s="1"/>
  <c r="G63" i="19" s="1"/>
  <c r="G72" i="19" s="1"/>
  <c r="J37" i="20"/>
  <c r="J52" i="20" s="1"/>
  <c r="J63" i="20" s="1"/>
  <c r="J72" i="20" s="1"/>
  <c r="G37" i="20"/>
  <c r="G52" i="20" s="1"/>
  <c r="G63" i="20" s="1"/>
  <c r="G72" i="20" s="1"/>
  <c r="E18" i="14"/>
  <c r="F18" i="14"/>
  <c r="G18" i="14"/>
  <c r="H18" i="14"/>
  <c r="I18" i="14"/>
  <c r="J18" i="14"/>
  <c r="G36" i="14"/>
  <c r="J36" i="14"/>
  <c r="G41" i="14"/>
  <c r="J41" i="14"/>
  <c r="G46" i="14"/>
  <c r="J46" i="14"/>
  <c r="G56" i="14"/>
  <c r="J56" i="14"/>
  <c r="J42" i="14" l="1"/>
  <c r="J57" i="14" s="1"/>
  <c r="J58" i="14" s="1"/>
  <c r="G42" i="14"/>
  <c r="G57" i="14" s="1"/>
  <c r="G58" i="14" s="1"/>
  <c r="J72" i="17"/>
  <c r="G72" i="17"/>
  <c r="J70" i="17"/>
  <c r="G70" i="17"/>
  <c r="J66" i="17"/>
  <c r="G66" i="17"/>
  <c r="J60" i="17"/>
  <c r="J61" i="17" s="1"/>
  <c r="J71" i="17" s="1"/>
  <c r="J56" i="17"/>
  <c r="G56" i="17"/>
  <c r="J46" i="17"/>
  <c r="G46" i="17"/>
  <c r="J41" i="17"/>
  <c r="G41" i="17"/>
  <c r="G60" i="17" s="1"/>
  <c r="G61" i="17" s="1"/>
  <c r="G71" i="17" s="1"/>
  <c r="J36" i="17"/>
  <c r="J42" i="17" s="1"/>
  <c r="G36" i="17"/>
  <c r="G42" i="17" s="1"/>
  <c r="J18" i="17"/>
  <c r="I18" i="17"/>
  <c r="H18" i="17"/>
  <c r="G18" i="17"/>
  <c r="F18" i="17"/>
  <c r="E18" i="17"/>
  <c r="J57" i="17" l="1"/>
  <c r="J58" i="17" s="1"/>
  <c r="G57" i="17"/>
  <c r="G58" i="17" s="1"/>
  <c r="G66" i="14" l="1"/>
  <c r="J66" i="14"/>
  <c r="G70" i="14"/>
  <c r="J70" i="14"/>
  <c r="G72" i="14"/>
  <c r="J72" i="14"/>
  <c r="J60" i="14"/>
  <c r="J61" i="14" s="1"/>
  <c r="J71" i="14" s="1"/>
  <c r="G60" i="14"/>
  <c r="G61" i="14" l="1"/>
  <c r="G71" i="14" s="1"/>
</calcChain>
</file>

<file path=xl/sharedStrings.xml><?xml version="1.0" encoding="utf-8"?>
<sst xmlns="http://schemas.openxmlformats.org/spreadsheetml/2006/main" count="319" uniqueCount="145">
  <si>
    <t>氏名</t>
    <rPh sb="0" eb="2">
      <t>シメイ</t>
    </rPh>
    <phoneticPr fontId="2"/>
  </si>
  <si>
    <t>建物・施設</t>
    <rPh sb="0" eb="2">
      <t>タテモノ</t>
    </rPh>
    <rPh sb="3" eb="5">
      <t>シセツ</t>
    </rPh>
    <phoneticPr fontId="2"/>
  </si>
  <si>
    <t>大植物</t>
    <rPh sb="0" eb="1">
      <t>ダイ</t>
    </rPh>
    <rPh sb="1" eb="3">
      <t>ショクブツ</t>
    </rPh>
    <phoneticPr fontId="2"/>
  </si>
  <si>
    <t>作目名</t>
    <rPh sb="0" eb="2">
      <t>サクモク</t>
    </rPh>
    <rPh sb="2" eb="3">
      <t>メイ</t>
    </rPh>
    <phoneticPr fontId="2"/>
  </si>
  <si>
    <t>経営改善計画表</t>
    <rPh sb="0" eb="2">
      <t>ケイエイ</t>
    </rPh>
    <rPh sb="2" eb="4">
      <t>カイゼン</t>
    </rPh>
    <rPh sb="4" eb="6">
      <t>ケイカク</t>
    </rPh>
    <rPh sb="6" eb="7">
      <t>ヒョウ</t>
    </rPh>
    <phoneticPr fontId="2"/>
  </si>
  <si>
    <t>種苗費</t>
    <rPh sb="0" eb="3">
      <t>シュビョウヒ</t>
    </rPh>
    <phoneticPr fontId="2"/>
  </si>
  <si>
    <t>素畜費</t>
    <rPh sb="0" eb="1">
      <t>ソ</t>
    </rPh>
    <rPh sb="1" eb="2">
      <t>チク</t>
    </rPh>
    <rPh sb="2" eb="3">
      <t>ヒ</t>
    </rPh>
    <phoneticPr fontId="3"/>
  </si>
  <si>
    <t>肥料費</t>
    <rPh sb="0" eb="2">
      <t>ヒリョウ</t>
    </rPh>
    <rPh sb="2" eb="3">
      <t>ヒ</t>
    </rPh>
    <phoneticPr fontId="2"/>
  </si>
  <si>
    <t>飼料費</t>
    <rPh sb="0" eb="2">
      <t>シリョウ</t>
    </rPh>
    <rPh sb="2" eb="3">
      <t>ヒ</t>
    </rPh>
    <phoneticPr fontId="3"/>
  </si>
  <si>
    <t>農業薬剤費</t>
    <rPh sb="0" eb="2">
      <t>ノウギョウ</t>
    </rPh>
    <rPh sb="2" eb="5">
      <t>ヤクザイヒ</t>
    </rPh>
    <phoneticPr fontId="2"/>
  </si>
  <si>
    <t>敷料費</t>
    <rPh sb="0" eb="1">
      <t>シ</t>
    </rPh>
    <rPh sb="1" eb="2">
      <t>リョウ</t>
    </rPh>
    <rPh sb="2" eb="3">
      <t>ヒ</t>
    </rPh>
    <phoneticPr fontId="2"/>
  </si>
  <si>
    <t>光熱動力費</t>
    <rPh sb="0" eb="2">
      <t>コウネツ</t>
    </rPh>
    <rPh sb="2" eb="5">
      <t>ドウリョクヒ</t>
    </rPh>
    <phoneticPr fontId="2"/>
  </si>
  <si>
    <t>土地改良、水利費</t>
    <rPh sb="0" eb="2">
      <t>トチ</t>
    </rPh>
    <rPh sb="2" eb="4">
      <t>カイリョウ</t>
    </rPh>
    <rPh sb="5" eb="8">
      <t>スイリヒ</t>
    </rPh>
    <phoneticPr fontId="2"/>
  </si>
  <si>
    <t>賃借料、料金</t>
    <rPh sb="0" eb="3">
      <t>チンシャクリョウ</t>
    </rPh>
    <rPh sb="4" eb="6">
      <t>リョウキン</t>
    </rPh>
    <phoneticPr fontId="2"/>
  </si>
  <si>
    <t>獣医師料金・薬剤費</t>
    <rPh sb="0" eb="3">
      <t>ジュウイシ</t>
    </rPh>
    <rPh sb="3" eb="5">
      <t>リョウキン</t>
    </rPh>
    <rPh sb="6" eb="9">
      <t>ヤクザイヒ</t>
    </rPh>
    <phoneticPr fontId="3"/>
  </si>
  <si>
    <t>建物施設修理費</t>
    <rPh sb="0" eb="2">
      <t>タテモノ</t>
    </rPh>
    <rPh sb="2" eb="4">
      <t>シセツ</t>
    </rPh>
    <rPh sb="4" eb="7">
      <t>シュウリヒ</t>
    </rPh>
    <phoneticPr fontId="2"/>
  </si>
  <si>
    <t>農機具修理費</t>
    <rPh sb="0" eb="3">
      <t>ノウキグ</t>
    </rPh>
    <rPh sb="3" eb="6">
      <t>シュウリヒ</t>
    </rPh>
    <phoneticPr fontId="2"/>
  </si>
  <si>
    <t>大農機具</t>
    <rPh sb="0" eb="2">
      <t>ダイノウ</t>
    </rPh>
    <rPh sb="2" eb="4">
      <t>キグ</t>
    </rPh>
    <phoneticPr fontId="2"/>
  </si>
  <si>
    <t>大家畜</t>
    <rPh sb="0" eb="1">
      <t>ダイ</t>
    </rPh>
    <rPh sb="1" eb="3">
      <t>カチク</t>
    </rPh>
    <phoneticPr fontId="2"/>
  </si>
  <si>
    <t>包装資材費</t>
    <rPh sb="0" eb="2">
      <t>ホウソウ</t>
    </rPh>
    <rPh sb="2" eb="5">
      <t>シザイヒ</t>
    </rPh>
    <phoneticPr fontId="2"/>
  </si>
  <si>
    <t>運賃</t>
    <rPh sb="0" eb="2">
      <t>ウンチン</t>
    </rPh>
    <phoneticPr fontId="2"/>
  </si>
  <si>
    <t>手数料</t>
    <rPh sb="0" eb="3">
      <t>テスウリョウ</t>
    </rPh>
    <phoneticPr fontId="2"/>
  </si>
  <si>
    <t>支払利子</t>
    <rPh sb="0" eb="2">
      <t>シハライ</t>
    </rPh>
    <rPh sb="2" eb="4">
      <t>リシ</t>
    </rPh>
    <phoneticPr fontId="2"/>
  </si>
  <si>
    <t>支払地代</t>
    <rPh sb="0" eb="2">
      <t>シハラ</t>
    </rPh>
    <rPh sb="2" eb="4">
      <t>チダイ</t>
    </rPh>
    <phoneticPr fontId="2"/>
  </si>
  <si>
    <t>保険料・共済金</t>
    <rPh sb="0" eb="3">
      <t>ホケンリョウ</t>
    </rPh>
    <rPh sb="4" eb="7">
      <t>キョウサイキン</t>
    </rPh>
    <phoneticPr fontId="2"/>
  </si>
  <si>
    <t>事務費</t>
    <rPh sb="0" eb="3">
      <t>ジムヒ</t>
    </rPh>
    <phoneticPr fontId="2"/>
  </si>
  <si>
    <t>研修費</t>
    <rPh sb="0" eb="3">
      <t>ケンシュウヒ</t>
    </rPh>
    <phoneticPr fontId="2"/>
  </si>
  <si>
    <t>農業用租税公課</t>
    <rPh sb="0" eb="3">
      <t>ノウギョウヨウ</t>
    </rPh>
    <rPh sb="3" eb="5">
      <t>ソゼイ</t>
    </rPh>
    <rPh sb="5" eb="7">
      <t>コウカ</t>
    </rPh>
    <phoneticPr fontId="2"/>
  </si>
  <si>
    <t>経営費合計⑦＝④＋⑤＋⑥</t>
    <rPh sb="0" eb="2">
      <t>ケイエイ</t>
    </rPh>
    <rPh sb="2" eb="3">
      <t>ヒ</t>
    </rPh>
    <rPh sb="3" eb="5">
      <t>ゴウケイ</t>
    </rPh>
    <phoneticPr fontId="2"/>
  </si>
  <si>
    <t>農業所得　　　①－⑦</t>
    <rPh sb="0" eb="2">
      <t>ノウギョウ</t>
    </rPh>
    <rPh sb="2" eb="4">
      <t>ショトク</t>
    </rPh>
    <phoneticPr fontId="2"/>
  </si>
  <si>
    <t>過不足額（⑧－⑨＋⑩）</t>
    <rPh sb="0" eb="3">
      <t>カフソク</t>
    </rPh>
    <rPh sb="3" eb="4">
      <t>ガク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</si>
  <si>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</si>
  <si>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借入金</t>
    <rPh sb="0" eb="2">
      <t>カリイレ</t>
    </rPh>
    <rPh sb="2" eb="3">
      <t>キン</t>
    </rPh>
    <phoneticPr fontId="2"/>
  </si>
  <si>
    <t>補助金</t>
    <rPh sb="0" eb="3">
      <t>ホジョキン</t>
    </rPh>
    <phoneticPr fontId="2"/>
  </si>
  <si>
    <t>農外収入</t>
    <rPh sb="0" eb="1">
      <t>ノウ</t>
    </rPh>
    <rPh sb="1" eb="2">
      <t>ガイ</t>
    </rPh>
    <rPh sb="2" eb="4">
      <t>シュウニュウ</t>
    </rPh>
    <phoneticPr fontId="3"/>
  </si>
  <si>
    <t>借入金返済</t>
    <rPh sb="0" eb="2">
      <t>カリイレ</t>
    </rPh>
    <rPh sb="2" eb="3">
      <t>キン</t>
    </rPh>
    <rPh sb="3" eb="5">
      <t>ヘンサイ</t>
    </rPh>
    <phoneticPr fontId="2"/>
  </si>
  <si>
    <t>その他（出資金）</t>
    <rPh sb="2" eb="3">
      <t>タ</t>
    </rPh>
    <rPh sb="4" eb="7">
      <t>シュッシキン</t>
    </rPh>
    <phoneticPr fontId="2"/>
  </si>
  <si>
    <t>家計費</t>
    <rPh sb="0" eb="2">
      <t>カケイ</t>
    </rPh>
    <rPh sb="2" eb="3">
      <t>ヒ</t>
    </rPh>
    <phoneticPr fontId="3"/>
  </si>
  <si>
    <t>次年度繰越金</t>
    <rPh sb="0" eb="3">
      <t>ジネンド</t>
    </rPh>
    <rPh sb="3" eb="5">
      <t>クリコシ</t>
    </rPh>
    <rPh sb="5" eb="6">
      <t>キン</t>
    </rPh>
    <phoneticPr fontId="2"/>
  </si>
  <si>
    <t>借入金残高</t>
    <rPh sb="0" eb="2">
      <t>カリイレ</t>
    </rPh>
    <rPh sb="2" eb="3">
      <t>キン</t>
    </rPh>
    <rPh sb="3" eb="5">
      <t>ザンダカ</t>
    </rPh>
    <phoneticPr fontId="2"/>
  </si>
  <si>
    <t>収　　入</t>
    <rPh sb="0" eb="1">
      <t>オサム</t>
    </rPh>
    <rPh sb="3" eb="4">
      <t>イリ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</si>
  <si>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</si>
  <si>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販売費用</t>
    <rPh sb="0" eb="2">
      <t>ハンバイ</t>
    </rPh>
    <rPh sb="2" eb="4">
      <t>ヒヨウ</t>
    </rPh>
    <phoneticPr fontId="2"/>
  </si>
  <si>
    <t>管理費用</t>
    <rPh sb="0" eb="2">
      <t>カンリ</t>
    </rPh>
    <rPh sb="2" eb="4">
      <t>ヒヨウ</t>
    </rPh>
    <phoneticPr fontId="2"/>
  </si>
  <si>
    <t>小　計　③</t>
    <rPh sb="0" eb="1">
      <t>ショウ</t>
    </rPh>
    <rPh sb="2" eb="3">
      <t>ケイ</t>
    </rPh>
    <phoneticPr fontId="2"/>
  </si>
  <si>
    <t>合　計　④＝②＋③</t>
    <rPh sb="0" eb="1">
      <t>ゴウ</t>
    </rPh>
    <rPh sb="2" eb="3">
      <t>ケイ</t>
    </rPh>
    <phoneticPr fontId="2"/>
  </si>
  <si>
    <t>設備投資額　 ⑨</t>
    <rPh sb="0" eb="2">
      <t>セツビ</t>
    </rPh>
    <rPh sb="2" eb="4">
      <t>トウシ</t>
    </rPh>
    <rPh sb="4" eb="5">
      <t>ガク</t>
    </rPh>
    <phoneticPr fontId="2"/>
  </si>
  <si>
    <t>減価償却費　 ⑩</t>
    <rPh sb="0" eb="2">
      <t>ゲンカ</t>
    </rPh>
    <rPh sb="2" eb="4">
      <t>ショウキャク</t>
    </rPh>
    <rPh sb="4" eb="5">
      <t>ヒ</t>
    </rPh>
    <phoneticPr fontId="2"/>
  </si>
  <si>
    <t>財　　務</t>
    <rPh sb="0" eb="1">
      <t>ザイ</t>
    </rPh>
    <rPh sb="3" eb="4">
      <t>ツトム</t>
    </rPh>
    <phoneticPr fontId="2"/>
  </si>
  <si>
    <t>拠出金</t>
    <rPh sb="0" eb="3">
      <t>キョシュツキン</t>
    </rPh>
    <phoneticPr fontId="2"/>
  </si>
  <si>
    <t>生産量
(kg)</t>
    <rPh sb="0" eb="3">
      <t>セイサンリョウ</t>
    </rPh>
    <phoneticPr fontId="2"/>
  </si>
  <si>
    <t>面積
（a）</t>
    <rPh sb="0" eb="2">
      <t>メンセキ</t>
    </rPh>
    <phoneticPr fontId="2"/>
  </si>
  <si>
    <t>金額
(円)</t>
    <rPh sb="0" eb="2">
      <t>キンガク</t>
    </rPh>
    <rPh sb="4" eb="5">
      <t>エン</t>
    </rPh>
    <phoneticPr fontId="2"/>
  </si>
  <si>
    <t>小 計</t>
    <phoneticPr fontId="2"/>
  </si>
  <si>
    <t>合　計　①</t>
    <phoneticPr fontId="2"/>
  </si>
  <si>
    <t>生　　産　　費　　用</t>
    <phoneticPr fontId="2"/>
  </si>
  <si>
    <t>　　　</t>
    <phoneticPr fontId="2"/>
  </si>
  <si>
    <t>小　計　②</t>
    <phoneticPr fontId="2"/>
  </si>
  <si>
    <t>小　計　⑤</t>
    <phoneticPr fontId="2"/>
  </si>
  <si>
    <t>　</t>
    <phoneticPr fontId="2"/>
  </si>
  <si>
    <t>小　計　⑥</t>
    <phoneticPr fontId="2"/>
  </si>
  <si>
    <t>小 計</t>
    <phoneticPr fontId="2"/>
  </si>
  <si>
    <t>雇用労賃</t>
    <phoneticPr fontId="2"/>
  </si>
  <si>
    <t>作業用衣料費</t>
  </si>
  <si>
    <t>雑費</t>
  </si>
  <si>
    <t>諸材料費</t>
  </si>
  <si>
    <t>農具費</t>
  </si>
  <si>
    <t>農林　太郎</t>
    <rPh sb="0" eb="2">
      <t>ノウリン</t>
    </rPh>
    <rPh sb="3" eb="5">
      <t>タロウ</t>
    </rPh>
    <phoneticPr fontId="2"/>
  </si>
  <si>
    <t>水稲＋麦＋露地野菜</t>
    <rPh sb="0" eb="2">
      <t>スイトウ</t>
    </rPh>
    <rPh sb="3" eb="4">
      <t>ムギ</t>
    </rPh>
    <rPh sb="5" eb="7">
      <t>ロジ</t>
    </rPh>
    <rPh sb="7" eb="9">
      <t>ヤサイ</t>
    </rPh>
    <phoneticPr fontId="2"/>
  </si>
  <si>
    <t>小麦</t>
    <rPh sb="0" eb="2">
      <t>コムギ</t>
    </rPh>
    <phoneticPr fontId="2"/>
  </si>
  <si>
    <t>水稲（主食）</t>
    <rPh sb="0" eb="2">
      <t>スイトウ</t>
    </rPh>
    <rPh sb="3" eb="5">
      <t>シュショク</t>
    </rPh>
    <phoneticPr fontId="2"/>
  </si>
  <si>
    <t>キャベツ</t>
    <phoneticPr fontId="2"/>
  </si>
  <si>
    <t>にんじん</t>
    <phoneticPr fontId="2"/>
  </si>
  <si>
    <t>雑収入（交付金含む）</t>
    <rPh sb="0" eb="3">
      <t>ザツシュウニュウ</t>
    </rPh>
    <rPh sb="4" eb="7">
      <t>コウフキン</t>
    </rPh>
    <rPh sb="7" eb="8">
      <t>フク</t>
    </rPh>
    <phoneticPr fontId="2"/>
  </si>
  <si>
    <t>水稲（加工）</t>
    <rPh sb="0" eb="2">
      <t>スイトウ</t>
    </rPh>
    <rPh sb="3" eb="5">
      <t>カコウ</t>
    </rPh>
    <phoneticPr fontId="2"/>
  </si>
  <si>
    <r>
      <t>様式第１号別</t>
    </r>
    <r>
      <rPr>
        <sz val="11"/>
        <rFont val="BIZ UDP明朝 Medium"/>
        <family val="1"/>
        <charset val="128"/>
      </rPr>
      <t>添参考様式</t>
    </r>
    <phoneticPr fontId="2"/>
  </si>
  <si>
    <t>(前回決算実績）</t>
    <rPh sb="1" eb="2">
      <t>マエ</t>
    </rPh>
    <rPh sb="2" eb="3">
      <t>カイ</t>
    </rPh>
    <rPh sb="3" eb="5">
      <t>ケッサン</t>
    </rPh>
    <rPh sb="5" eb="7">
      <t>ジッセキ</t>
    </rPh>
    <phoneticPr fontId="2"/>
  </si>
  <si>
    <t>現状（令和6年）</t>
    <rPh sb="0" eb="2">
      <t>ゲンジョウ</t>
    </rPh>
    <rPh sb="3" eb="5">
      <t>レイワ</t>
    </rPh>
    <rPh sb="6" eb="7">
      <t>ネン</t>
    </rPh>
    <phoneticPr fontId="2"/>
  </si>
  <si>
    <t>目標（令和12年）</t>
    <rPh sb="0" eb="2">
      <t>モクヒョウ</t>
    </rPh>
    <phoneticPr fontId="2"/>
  </si>
  <si>
    <r>
      <t>現状（</t>
    </r>
    <r>
      <rPr>
        <sz val="11"/>
        <color rgb="FFFF0000"/>
        <rFont val="BIZ UDP明朝 Medium"/>
        <family val="1"/>
        <charset val="128"/>
      </rPr>
      <t>令和6</t>
    </r>
    <r>
      <rPr>
        <sz val="11"/>
        <color theme="1"/>
        <rFont val="BIZ UDP明朝 Medium"/>
        <family val="1"/>
        <charset val="128"/>
      </rPr>
      <t>年）</t>
    </r>
    <rPh sb="0" eb="2">
      <t>ゲンジョウ</t>
    </rPh>
    <rPh sb="6" eb="7">
      <t>ネン</t>
    </rPh>
    <phoneticPr fontId="2"/>
  </si>
  <si>
    <r>
      <t>目標（</t>
    </r>
    <r>
      <rPr>
        <sz val="11"/>
        <color rgb="FFFF0000"/>
        <rFont val="BIZ UDP明朝 Medium"/>
        <family val="1"/>
        <charset val="128"/>
      </rPr>
      <t>令和12</t>
    </r>
    <r>
      <rPr>
        <sz val="11"/>
        <color theme="1"/>
        <rFont val="BIZ UDP明朝 Medium"/>
        <family val="1"/>
        <charset val="128"/>
      </rPr>
      <t>年）</t>
    </r>
    <rPh sb="0" eb="2">
      <t>モクヒョウ</t>
    </rPh>
    <rPh sb="7" eb="8">
      <t>ネン</t>
    </rPh>
    <phoneticPr fontId="2"/>
  </si>
  <si>
    <t>売上高</t>
    <rPh sb="0" eb="2">
      <t>ウリアゲ</t>
    </rPh>
    <rPh sb="2" eb="3">
      <t>タカ</t>
    </rPh>
    <phoneticPr fontId="2"/>
  </si>
  <si>
    <t>小　計　 ①</t>
    <phoneticPr fontId="2"/>
  </si>
  <si>
    <t>売上原価</t>
    <rPh sb="0" eb="2">
      <t>ウリアゲ</t>
    </rPh>
    <rPh sb="2" eb="4">
      <t>ゲンカ</t>
    </rPh>
    <phoneticPr fontId="2"/>
  </si>
  <si>
    <t>期首棚卸高</t>
    <rPh sb="0" eb="2">
      <t>キシュ</t>
    </rPh>
    <rPh sb="2" eb="4">
      <t>タナオロシ</t>
    </rPh>
    <rPh sb="4" eb="5">
      <t>ダカ</t>
    </rPh>
    <phoneticPr fontId="2"/>
  </si>
  <si>
    <t>-</t>
    <phoneticPr fontId="2"/>
  </si>
  <si>
    <t>期首材料棚卸高</t>
    <rPh sb="0" eb="2">
      <t>キシュ</t>
    </rPh>
    <rPh sb="2" eb="4">
      <t>ザイリョウ</t>
    </rPh>
    <rPh sb="4" eb="6">
      <t>タナオロシ</t>
    </rPh>
    <rPh sb="6" eb="7">
      <t>ダカ</t>
    </rPh>
    <phoneticPr fontId="2"/>
  </si>
  <si>
    <t>種苗費</t>
    <rPh sb="0" eb="2">
      <t>シュビョウ</t>
    </rPh>
    <rPh sb="2" eb="3">
      <t>ヒ</t>
    </rPh>
    <phoneticPr fontId="2"/>
  </si>
  <si>
    <t>農薬費</t>
    <rPh sb="0" eb="2">
      <t>ノウヤク</t>
    </rPh>
    <rPh sb="2" eb="3">
      <t>ヒ</t>
    </rPh>
    <phoneticPr fontId="2"/>
  </si>
  <si>
    <t>諸材料費</t>
    <rPh sb="0" eb="1">
      <t>ショ</t>
    </rPh>
    <rPh sb="1" eb="4">
      <t>ザイリョウヒ</t>
    </rPh>
    <phoneticPr fontId="2"/>
  </si>
  <si>
    <t>期末材料棚卸高</t>
    <rPh sb="0" eb="2">
      <t>キマツ</t>
    </rPh>
    <rPh sb="2" eb="4">
      <t>ザイリョウ</t>
    </rPh>
    <rPh sb="4" eb="6">
      <t>タナオロシ</t>
    </rPh>
    <rPh sb="6" eb="7">
      <t>ダカ</t>
    </rPh>
    <phoneticPr fontId="2"/>
  </si>
  <si>
    <t>賃金手当</t>
    <rPh sb="0" eb="2">
      <t>チンギン</t>
    </rPh>
    <rPh sb="2" eb="4">
      <t>テアテ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</si>
  <si>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</si>
  <si>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賃借料</t>
    <rPh sb="0" eb="3">
      <t>チンシャクリョウ</t>
    </rPh>
    <phoneticPr fontId="2"/>
  </si>
  <si>
    <t>共済掛金</t>
    <rPh sb="0" eb="2">
      <t>キョウサイ</t>
    </rPh>
    <rPh sb="2" eb="4">
      <t>カケキン</t>
    </rPh>
    <phoneticPr fontId="2"/>
  </si>
  <si>
    <t>修繕費</t>
    <rPh sb="0" eb="3">
      <t>シュウゼンヒ</t>
    </rPh>
    <phoneticPr fontId="2"/>
  </si>
  <si>
    <t>動力光熱費</t>
    <rPh sb="0" eb="2">
      <t>ドウリョク</t>
    </rPh>
    <rPh sb="2" eb="5">
      <t>コウネツヒ</t>
    </rPh>
    <phoneticPr fontId="2"/>
  </si>
  <si>
    <t>消耗品費</t>
    <rPh sb="0" eb="3">
      <t>ショウモウヒン</t>
    </rPh>
    <rPh sb="3" eb="4">
      <t>ヒ</t>
    </rPh>
    <phoneticPr fontId="2"/>
  </si>
  <si>
    <t>車両費</t>
    <rPh sb="0" eb="2">
      <t>シャリョウ</t>
    </rPh>
    <rPh sb="2" eb="3">
      <t>ヒ</t>
    </rPh>
    <phoneticPr fontId="2"/>
  </si>
  <si>
    <t>雑費</t>
    <rPh sb="0" eb="2">
      <t>ザッピ</t>
    </rPh>
    <phoneticPr fontId="2"/>
  </si>
  <si>
    <t>期末棚卸高</t>
    <rPh sb="0" eb="2">
      <t>キマツ</t>
    </rPh>
    <rPh sb="2" eb="4">
      <t>タナオロシ</t>
    </rPh>
    <rPh sb="4" eb="5">
      <t>ダカ</t>
    </rPh>
    <phoneticPr fontId="2"/>
  </si>
  <si>
    <t>小　計　 ②</t>
    <phoneticPr fontId="2"/>
  </si>
  <si>
    <t>売上総利益③＝①－②</t>
    <rPh sb="0" eb="2">
      <t>ウリアゲ</t>
    </rPh>
    <rPh sb="2" eb="5">
      <t>ソウリエキ</t>
    </rPh>
    <phoneticPr fontId="2"/>
  </si>
  <si>
    <t>販売費・一般管理費</t>
    <rPh sb="0" eb="3">
      <t>ハンバイヒ</t>
    </rPh>
    <rPh sb="4" eb="6">
      <t>イッパン</t>
    </rPh>
    <rPh sb="6" eb="9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</si>
  <si>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</si>
  <si>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福利厚生費</t>
    <rPh sb="0" eb="2">
      <t>フクリ</t>
    </rPh>
    <rPh sb="2" eb="5">
      <t>コウセイヒ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</si>
  <si>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</si>
  <si>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</si>
  <si>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接待交際費</t>
    <rPh sb="0" eb="2">
      <t>セッタイ</t>
    </rPh>
    <rPh sb="2" eb="5">
      <t>コウサイヒ</t>
    </rPh>
    <phoneticPr fontId="2"/>
  </si>
  <si>
    <t>保険料</t>
    <rPh sb="0" eb="3">
      <t>ホケンリョウ</t>
    </rPh>
    <phoneticPr fontId="2"/>
  </si>
  <si>
    <t>租税公課</t>
    <rPh sb="0" eb="2">
      <t>ソゼイ</t>
    </rPh>
    <rPh sb="2" eb="4">
      <t>コウカ</t>
    </rPh>
    <phoneticPr fontId="2"/>
  </si>
  <si>
    <t>広告宣伝費</t>
    <rPh sb="0" eb="2">
      <t>コウコク</t>
    </rPh>
    <rPh sb="2" eb="5">
      <t>センデンヒ</t>
    </rPh>
    <phoneticPr fontId="2"/>
  </si>
  <si>
    <t>支払手数料</t>
    <rPh sb="0" eb="2">
      <t>シハラ</t>
    </rPh>
    <rPh sb="2" eb="5">
      <t>テスウリョウ</t>
    </rPh>
    <phoneticPr fontId="2"/>
  </si>
  <si>
    <t>新聞図書費</t>
    <rPh sb="0" eb="2">
      <t>シンブン</t>
    </rPh>
    <rPh sb="2" eb="5">
      <t>トショヒ</t>
    </rPh>
    <phoneticPr fontId="2"/>
  </si>
  <si>
    <t>小　計　④</t>
    <phoneticPr fontId="2"/>
  </si>
  <si>
    <t>営業利益⑤＝③－④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</si>
  <si>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</si>
  <si>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</si>
  <si>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営業外費用</t>
    <rPh sb="3" eb="5">
      <t>ヒヨウ</t>
    </rPh>
    <phoneticPr fontId="2"/>
  </si>
  <si>
    <t>小　計　⑦</t>
    <phoneticPr fontId="2"/>
  </si>
  <si>
    <t>経常利益⑧＝⑤＋⑥－⑦</t>
    <rPh sb="0" eb="2">
      <t>ケイジョウ</t>
    </rPh>
    <rPh sb="2" eb="4">
      <t>リエキ</t>
    </rPh>
    <rPh sb="3" eb="4">
      <t>エイリ</t>
    </rPh>
    <phoneticPr fontId="2"/>
  </si>
  <si>
    <t>特別利益</t>
    <rPh sb="0" eb="2">
      <t>トクベツ</t>
    </rPh>
    <rPh sb="2" eb="4">
      <t>リエキ</t>
    </rPh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</si>
  <si>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</si>
  <si>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強化準備金戻入</t>
    <rPh sb="0" eb="2">
      <t>キョウカ</t>
    </rPh>
    <rPh sb="2" eb="5">
      <t>ジュンビキン</t>
    </rPh>
    <rPh sb="5" eb="7">
      <t>レイニュウ</t>
    </rPh>
    <phoneticPr fontId="2"/>
  </si>
  <si>
    <t>小　計　⑨</t>
    <phoneticPr fontId="2"/>
  </si>
  <si>
    <t>特別損失</t>
    <rPh sb="0" eb="2">
      <t>トクベツ</t>
    </rPh>
    <rPh sb="2" eb="4">
      <t>ソンシツ</t>
    </rPh>
    <phoneticPr fontId="2"/>
  </si>
  <si>
    <t>固定資産圧縮損</t>
    <rPh sb="0" eb="2">
      <t>コテイ</t>
    </rPh>
    <rPh sb="2" eb="4">
      <t>シサン</t>
    </rPh>
    <rPh sb="4" eb="6">
      <t>アッシュク</t>
    </rPh>
    <rPh sb="6" eb="7">
      <t>ソン</t>
    </rPh>
    <phoneticPr fontId="2"/>
  </si>
  <si>
    <t>強化準備金繰入</t>
    <rPh sb="0" eb="2">
      <t>キョウカ</t>
    </rPh>
    <rPh sb="2" eb="5">
      <t>ジュンビキン</t>
    </rPh>
    <rPh sb="5" eb="7">
      <t>クリイレ</t>
    </rPh>
    <phoneticPr fontId="2"/>
  </si>
  <si>
    <t>小　計　⑩</t>
    <phoneticPr fontId="2"/>
  </si>
  <si>
    <t>税引前当期利益⑪＝⑧＋⑨－⑩</t>
    <rPh sb="0" eb="2">
      <t>ゼイビ</t>
    </rPh>
    <rPh sb="2" eb="3">
      <t>マエ</t>
    </rPh>
    <rPh sb="3" eb="5">
      <t>トウキ</t>
    </rPh>
    <rPh sb="5" eb="7">
      <t>リエキ</t>
    </rPh>
    <phoneticPr fontId="2"/>
  </si>
  <si>
    <t>農事組合法人　農振</t>
    <rPh sb="0" eb="2">
      <t>ノウジ</t>
    </rPh>
    <rPh sb="2" eb="4">
      <t>クミアイ</t>
    </rPh>
    <rPh sb="4" eb="6">
      <t>ホウジン</t>
    </rPh>
    <rPh sb="7" eb="9">
      <t>ノウシン</t>
    </rPh>
    <phoneticPr fontId="2"/>
  </si>
  <si>
    <r>
      <t xml:space="preserve">生産量
</t>
    </r>
    <r>
      <rPr>
        <sz val="9"/>
        <color theme="1"/>
        <rFont val="BIZ UDP明朝 Medium"/>
        <family val="1"/>
        <charset val="128"/>
      </rPr>
      <t>(kg・頭)</t>
    </r>
    <rPh sb="0" eb="3">
      <t>セイサンリョウ</t>
    </rPh>
    <phoneticPr fontId="2"/>
  </si>
  <si>
    <r>
      <t xml:space="preserve">生産量
</t>
    </r>
    <r>
      <rPr>
        <sz val="9"/>
        <color theme="1"/>
        <rFont val="BIZ UDP明朝 Medium"/>
        <family val="1"/>
        <charset val="128"/>
      </rPr>
      <t>(kg・頭)</t>
    </r>
    <rPh sb="0" eb="3">
      <t>セイサンリョウ</t>
    </rPh>
    <rPh sb="8" eb="9">
      <t>アタマ</t>
    </rPh>
    <phoneticPr fontId="2"/>
  </si>
  <si>
    <r>
      <t>現状（</t>
    </r>
    <r>
      <rPr>
        <sz val="11"/>
        <color rgb="FFFF0000"/>
        <rFont val="BIZ UDP明朝 Medium"/>
        <family val="1"/>
        <charset val="128"/>
      </rPr>
      <t>令和6</t>
    </r>
    <r>
      <rPr>
        <sz val="11"/>
        <color theme="1"/>
        <rFont val="BIZ UDP明朝 Medium"/>
        <family val="1"/>
        <charset val="128"/>
      </rPr>
      <t>年）</t>
    </r>
    <rPh sb="0" eb="2">
      <t>ゲンジョウ</t>
    </rPh>
    <rPh sb="3" eb="5">
      <t>レイワ</t>
    </rPh>
    <rPh sb="6" eb="7">
      <t>ネン</t>
    </rPh>
    <phoneticPr fontId="2"/>
  </si>
  <si>
    <r>
      <t>目標（</t>
    </r>
    <r>
      <rPr>
        <sz val="11"/>
        <color rgb="FFFF0000"/>
        <rFont val="BIZ UDP明朝 Medium"/>
        <family val="1"/>
        <charset val="128"/>
      </rPr>
      <t>令和12</t>
    </r>
    <r>
      <rPr>
        <sz val="11"/>
        <color theme="1"/>
        <rFont val="BIZ UDP明朝 Medium"/>
        <family val="1"/>
        <charset val="128"/>
      </rPr>
      <t>年）</t>
    </r>
    <rPh sb="0" eb="2">
      <t>モクヒョウ</t>
    </rPh>
    <phoneticPr fontId="2"/>
  </si>
  <si>
    <t>水稲（主食）</t>
    <phoneticPr fontId="2"/>
  </si>
  <si>
    <t>小麦</t>
    <phoneticPr fontId="2"/>
  </si>
  <si>
    <t>水稲（酒米）</t>
    <rPh sb="3" eb="5">
      <t>サカマイ</t>
    </rPh>
    <phoneticPr fontId="2"/>
  </si>
  <si>
    <t>補助金・助成金</t>
    <rPh sb="0" eb="2">
      <t>ホジョ</t>
    </rPh>
    <rPh sb="2" eb="3">
      <t>キン</t>
    </rPh>
    <rPh sb="4" eb="7">
      <t>ジョセイキン</t>
    </rPh>
    <phoneticPr fontId="2"/>
  </si>
  <si>
    <t>受取配当金</t>
    <rPh sb="0" eb="2">
      <t>ウケトリ</t>
    </rPh>
    <rPh sb="2" eb="5">
      <t>ハイトウキン</t>
    </rPh>
    <phoneticPr fontId="2"/>
  </si>
  <si>
    <t>支払利息</t>
    <rPh sb="0" eb="2">
      <t>シハラ</t>
    </rPh>
    <rPh sb="2" eb="4">
      <t>リソク</t>
    </rPh>
    <phoneticPr fontId="2"/>
  </si>
  <si>
    <t>水稲（主食用米・酒米）＋麦</t>
    <rPh sb="3" eb="6">
      <t>シュショクヨウ</t>
    </rPh>
    <rPh sb="6" eb="7">
      <t>マイ</t>
    </rPh>
    <rPh sb="8" eb="10">
      <t>サカマイ</t>
    </rPh>
    <phoneticPr fontId="2"/>
  </si>
  <si>
    <t>受取配当金</t>
    <rPh sb="0" eb="2">
      <t>ウケトリ</t>
    </rPh>
    <rPh sb="2" eb="4">
      <t>ハイトウ</t>
    </rPh>
    <rPh sb="4" eb="5">
      <t>キン</t>
    </rPh>
    <phoneticPr fontId="2"/>
  </si>
  <si>
    <t>補助金・助成金</t>
    <rPh sb="0" eb="3">
      <t>ホジョキン</t>
    </rPh>
    <rPh sb="4" eb="7">
      <t>ジョセイキン</t>
    </rPh>
    <phoneticPr fontId="2"/>
  </si>
  <si>
    <t>固定資産圧縮損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</si>
</sst>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&quot;目&quot;\ &quot;標&quot;\ \(&quot;令&quot;&quot;和&quot;0&quot;年&quot;\)"/>
    <numFmt numFmtId="178" formatCode="&quot;現&quot;&quot;状&quot;\(&quot;令&quot;&quot;和&quot;0&quot;年&quot;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38" fontId="4" fillId="0" borderId="2" xfId="1" applyFont="1" applyFill="1" applyBorder="1" applyAlignment="1" applyProtection="1">
      <alignment vertical="center"/>
      <protection locked="0"/>
    </xf>
    <xf numFmtId="38" fontId="4" fillId="0" borderId="10" xfId="1" applyFont="1" applyFill="1" applyBorder="1" applyAlignment="1" applyProtection="1">
      <alignment horizontal="right" vertical="center"/>
      <protection locked="0"/>
    </xf>
    <xf numFmtId="38" fontId="4" fillId="0" borderId="4" xfId="1" applyFont="1" applyFill="1" applyBorder="1" applyAlignment="1" applyProtection="1">
      <alignment horizontal="right" vertical="center"/>
      <protection locked="0"/>
    </xf>
    <xf numFmtId="38" fontId="4" fillId="2" borderId="11" xfId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>
      <alignment vertical="center"/>
    </xf>
    <xf numFmtId="0" fontId="4" fillId="2" borderId="1" xfId="0" applyFont="1" applyFill="1" applyBorder="1">
      <alignment vertical="center"/>
    </xf>
    <xf numFmtId="38" fontId="4" fillId="2" borderId="4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vertical="center"/>
    </xf>
    <xf numFmtId="38" fontId="4" fillId="2" borderId="5" xfId="1" applyFont="1" applyFill="1" applyBorder="1" applyAlignment="1" applyProtection="1">
      <alignment vertical="center"/>
    </xf>
    <xf numFmtId="0" fontId="6" fillId="3" borderId="0" xfId="0" applyFont="1" applyFill="1">
      <alignment vertical="center"/>
    </xf>
    <xf numFmtId="38" fontId="6" fillId="2" borderId="7" xfId="1" applyFont="1" applyFill="1" applyBorder="1" applyAlignment="1" applyProtection="1">
      <alignment vertical="center"/>
    </xf>
    <xf numFmtId="38" fontId="6" fillId="2" borderId="8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0" fontId="6" fillId="0" borderId="0" xfId="0" applyFont="1">
      <alignment vertical="center"/>
    </xf>
    <xf numFmtId="38" fontId="6" fillId="0" borderId="4" xfId="1" applyFont="1" applyFill="1" applyBorder="1" applyAlignment="1" applyProtection="1">
      <alignment vertical="center"/>
    </xf>
    <xf numFmtId="176" fontId="6" fillId="0" borderId="4" xfId="1" applyNumberFormat="1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7" fillId="2" borderId="13" xfId="1" applyNumberFormat="1" applyFont="1" applyFill="1" applyBorder="1" applyAlignment="1" applyProtection="1">
      <alignment vertical="center"/>
    </xf>
    <xf numFmtId="38" fontId="6" fillId="2" borderId="26" xfId="1" applyFont="1" applyFill="1" applyBorder="1" applyAlignment="1" applyProtection="1">
      <alignment vertical="center"/>
    </xf>
    <xf numFmtId="38" fontId="6" fillId="2" borderId="27" xfId="1" applyFont="1" applyFill="1" applyBorder="1" applyAlignment="1" applyProtection="1">
      <alignment vertical="center"/>
    </xf>
    <xf numFmtId="38" fontId="4" fillId="2" borderId="12" xfId="1" applyFont="1" applyFill="1" applyBorder="1" applyAlignment="1" applyProtection="1">
      <alignment vertical="center"/>
    </xf>
    <xf numFmtId="0" fontId="4" fillId="0" borderId="4" xfId="0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38" fontId="4" fillId="2" borderId="29" xfId="1" applyFont="1" applyFill="1" applyBorder="1" applyAlignment="1" applyProtection="1">
      <alignment vertical="center"/>
    </xf>
    <xf numFmtId="38" fontId="4" fillId="2" borderId="21" xfId="1" applyFont="1" applyFill="1" applyBorder="1" applyAlignment="1" applyProtection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8" fillId="3" borderId="0" xfId="0" applyFont="1" applyFill="1">
      <alignment vertical="center"/>
    </xf>
    <xf numFmtId="0" fontId="4" fillId="2" borderId="21" xfId="0" applyFont="1" applyFill="1" applyBorder="1" applyAlignment="1">
      <alignment horizontal="left" vertical="center"/>
    </xf>
    <xf numFmtId="38" fontId="4" fillId="2" borderId="14" xfId="1" applyFont="1" applyFill="1" applyBorder="1" applyAlignment="1" applyProtection="1">
      <alignment horizontal="center" vertical="center"/>
    </xf>
    <xf numFmtId="38" fontId="4" fillId="2" borderId="10" xfId="1" applyFont="1" applyFill="1" applyBorder="1" applyAlignment="1" applyProtection="1">
      <alignment horizontal="center" vertical="center"/>
    </xf>
    <xf numFmtId="38" fontId="4" fillId="2" borderId="6" xfId="1" applyFont="1" applyFill="1" applyBorder="1" applyAlignment="1" applyProtection="1">
      <alignment horizontal="center" vertical="center"/>
    </xf>
    <xf numFmtId="38" fontId="8" fillId="0" borderId="10" xfId="1" applyFont="1" applyFill="1" applyBorder="1" applyAlignment="1" applyProtection="1">
      <alignment horizontal="right" vertical="center"/>
      <protection locked="0"/>
    </xf>
    <xf numFmtId="0" fontId="4" fillId="2" borderId="20" xfId="0" applyFont="1" applyFill="1" applyBorder="1">
      <alignment vertical="center"/>
    </xf>
    <xf numFmtId="38" fontId="4" fillId="0" borderId="42" xfId="1" applyFont="1" applyFill="1" applyBorder="1" applyAlignment="1" applyProtection="1">
      <alignment vertical="center"/>
    </xf>
    <xf numFmtId="38" fontId="4" fillId="0" borderId="42" xfId="1" applyFont="1" applyFill="1" applyBorder="1" applyAlignment="1" applyProtection="1">
      <alignment horizontal="right" vertical="center"/>
    </xf>
    <xf numFmtId="38" fontId="4" fillId="0" borderId="9" xfId="1" applyFont="1" applyFill="1" applyBorder="1" applyAlignment="1" applyProtection="1">
      <alignment horizontal="right" vertical="center"/>
    </xf>
    <xf numFmtId="38" fontId="4" fillId="2" borderId="45" xfId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horizontal="center" vertical="center"/>
    </xf>
    <xf numFmtId="38" fontId="4" fillId="2" borderId="46" xfId="1" applyFont="1" applyFill="1" applyBorder="1" applyAlignment="1" applyProtection="1">
      <alignment vertical="center"/>
    </xf>
    <xf numFmtId="38" fontId="4" fillId="2" borderId="47" xfId="1" applyFont="1" applyFill="1" applyBorder="1" applyAlignment="1" applyProtection="1">
      <alignment horizontal="center" vertical="center"/>
    </xf>
    <xf numFmtId="38" fontId="4" fillId="2" borderId="48" xfId="1" applyFont="1" applyFill="1" applyBorder="1" applyAlignment="1" applyProtection="1">
      <alignment horizontal="center" vertical="center"/>
    </xf>
    <xf numFmtId="38" fontId="4" fillId="2" borderId="49" xfId="1" applyFont="1" applyFill="1" applyBorder="1" applyAlignment="1" applyProtection="1">
      <alignment horizontal="center" vertical="center"/>
    </xf>
    <xf numFmtId="38" fontId="4" fillId="2" borderId="50" xfId="1" applyFont="1" applyFill="1" applyBorder="1" applyAlignment="1" applyProtection="1">
      <alignment vertical="center"/>
    </xf>
    <xf numFmtId="38" fontId="4" fillId="2" borderId="51" xfId="1" applyFont="1" applyFill="1" applyBorder="1" applyAlignment="1" applyProtection="1">
      <alignment horizontal="center" vertical="center"/>
    </xf>
    <xf numFmtId="38" fontId="4" fillId="2" borderId="52" xfId="1" applyFont="1" applyFill="1" applyBorder="1" applyAlignment="1" applyProtection="1">
      <alignment vertical="center"/>
    </xf>
    <xf numFmtId="0" fontId="4" fillId="2" borderId="54" xfId="0" applyFont="1" applyFill="1" applyBorder="1">
      <alignment vertical="center"/>
    </xf>
    <xf numFmtId="0" fontId="4" fillId="2" borderId="12" xfId="0" applyFont="1" applyFill="1" applyBorder="1" applyAlignment="1">
      <alignment horizontal="left" vertical="center"/>
    </xf>
    <xf numFmtId="38" fontId="4" fillId="2" borderId="58" xfId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7" fontId="4" fillId="2" borderId="15" xfId="0" applyNumberFormat="1" applyFont="1" applyFill="1" applyBorder="1" applyAlignment="1" applyProtection="1">
      <alignment horizontal="center" vertical="center"/>
      <protection locked="0"/>
    </xf>
    <xf numFmtId="177" fontId="4" fillId="2" borderId="28" xfId="0" applyNumberFormat="1" applyFont="1" applyFill="1" applyBorder="1" applyAlignment="1" applyProtection="1">
      <alignment horizontal="center" vertical="center"/>
      <protection locked="0"/>
    </xf>
    <xf numFmtId="177" fontId="4" fillId="2" borderId="23" xfId="0" applyNumberFormat="1" applyFont="1" applyFill="1" applyBorder="1" applyAlignment="1" applyProtection="1">
      <alignment horizontal="center" vertical="center"/>
      <protection locked="0"/>
    </xf>
    <xf numFmtId="178" fontId="4" fillId="2" borderId="15" xfId="0" applyNumberFormat="1" applyFont="1" applyFill="1" applyBorder="1" applyAlignment="1" applyProtection="1">
      <alignment horizontal="center" vertical="center"/>
      <protection locked="0"/>
    </xf>
    <xf numFmtId="178" fontId="4" fillId="2" borderId="28" xfId="0" applyNumberFormat="1" applyFont="1" applyFill="1" applyBorder="1" applyAlignment="1" applyProtection="1">
      <alignment horizontal="center" vertical="center"/>
      <protection locked="0"/>
    </xf>
    <xf numFmtId="178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39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38" fontId="4" fillId="0" borderId="15" xfId="1" applyFont="1" applyFill="1" applyBorder="1" applyAlignment="1" applyProtection="1">
      <alignment horizontal="center" vertical="center"/>
    </xf>
    <xf numFmtId="38" fontId="4" fillId="0" borderId="16" xfId="1" applyFont="1" applyFill="1" applyBorder="1" applyAlignment="1" applyProtection="1">
      <alignment horizontal="center" vertical="center"/>
    </xf>
    <xf numFmtId="38" fontId="4" fillId="0" borderId="14" xfId="1" applyFont="1" applyFill="1" applyBorder="1" applyAlignment="1" applyProtection="1">
      <alignment horizontal="center" vertical="center"/>
    </xf>
    <xf numFmtId="38" fontId="4" fillId="0" borderId="10" xfId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 textRotation="255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38" fontId="4" fillId="2" borderId="14" xfId="1" applyFont="1" applyFill="1" applyBorder="1" applyAlignment="1" applyProtection="1">
      <alignment horizontal="center" vertical="center"/>
    </xf>
    <xf numFmtId="38" fontId="4" fillId="2" borderId="10" xfId="1" applyFont="1" applyFill="1" applyBorder="1" applyAlignment="1" applyProtection="1">
      <alignment horizontal="center" vertical="center"/>
    </xf>
    <xf numFmtId="38" fontId="4" fillId="0" borderId="6" xfId="1" applyFont="1" applyFill="1" applyBorder="1" applyAlignment="1" applyProtection="1">
      <alignment horizontal="center" vertical="center"/>
    </xf>
    <xf numFmtId="38" fontId="4" fillId="2" borderId="6" xfId="1" applyFont="1" applyFill="1" applyBorder="1" applyAlignment="1" applyProtection="1">
      <alignment horizontal="center" vertical="center"/>
    </xf>
    <xf numFmtId="38" fontId="4" fillId="2" borderId="29" xfId="1" applyFont="1" applyFill="1" applyBorder="1" applyAlignment="1" applyProtection="1">
      <alignment horizontal="center" vertical="center"/>
    </xf>
    <xf numFmtId="38" fontId="4" fillId="2" borderId="30" xfId="1" applyFont="1" applyFill="1" applyBorder="1" applyAlignment="1" applyProtection="1">
      <alignment horizontal="center" vertical="center"/>
    </xf>
    <xf numFmtId="38" fontId="4" fillId="0" borderId="43" xfId="1" applyFont="1" applyFill="1" applyBorder="1" applyAlignment="1" applyProtection="1">
      <alignment horizontal="center" vertical="center"/>
    </xf>
    <xf numFmtId="38" fontId="4" fillId="0" borderId="44" xfId="1" applyFont="1" applyFill="1" applyBorder="1" applyAlignment="1" applyProtection="1">
      <alignment horizontal="center" vertical="center"/>
    </xf>
    <xf numFmtId="38" fontId="4" fillId="2" borderId="48" xfId="1" applyFont="1" applyFill="1" applyBorder="1" applyAlignment="1" applyProtection="1">
      <alignment horizontal="center" vertical="center"/>
    </xf>
    <xf numFmtId="38" fontId="4" fillId="2" borderId="49" xfId="1" applyFont="1" applyFill="1" applyBorder="1" applyAlignment="1" applyProtection="1">
      <alignment horizontal="center" vertical="center"/>
    </xf>
    <xf numFmtId="38" fontId="4" fillId="2" borderId="51" xfId="1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>
      <alignment horizontal="left" vertical="center" shrinkToFit="1"/>
    </xf>
    <xf numFmtId="0" fontId="4" fillId="2" borderId="56" xfId="0" applyFont="1" applyFill="1" applyBorder="1" applyAlignment="1">
      <alignment horizontal="left" vertical="center" shrinkToFit="1"/>
    </xf>
    <xf numFmtId="0" fontId="4" fillId="2" borderId="57" xfId="0" applyFont="1" applyFill="1" applyBorder="1" applyAlignment="1">
      <alignment horizontal="left" vertical="center" shrinkToFit="1"/>
    </xf>
    <xf numFmtId="38" fontId="4" fillId="2" borderId="55" xfId="1" applyFont="1" applyFill="1" applyBorder="1" applyAlignment="1" applyProtection="1">
      <alignment horizontal="center" vertical="center"/>
    </xf>
    <xf numFmtId="38" fontId="4" fillId="2" borderId="56" xfId="1" applyFont="1" applyFill="1" applyBorder="1" applyAlignment="1" applyProtection="1">
      <alignment horizontal="center" vertical="center"/>
    </xf>
    <xf numFmtId="38" fontId="4" fillId="2" borderId="59" xfId="1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 textRotation="255" shrinkToFit="1"/>
    </xf>
    <xf numFmtId="0" fontId="4" fillId="2" borderId="41" xfId="0" applyFont="1" applyFill="1" applyBorder="1" applyAlignment="1">
      <alignment horizontal="center" vertical="center" textRotation="255" shrinkToFit="1"/>
    </xf>
    <xf numFmtId="38" fontId="4" fillId="2" borderId="53" xfId="1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2" borderId="40" xfId="0" applyFont="1" applyFill="1" applyBorder="1" applyAlignment="1">
      <alignment horizontal="center" vertical="center" textRotation="255" wrapText="1" shrinkToFit="1"/>
    </xf>
    <xf numFmtId="0" fontId="4" fillId="2" borderId="38" xfId="0" applyFont="1" applyFill="1" applyBorder="1" applyAlignment="1">
      <alignment horizontal="center" vertical="center" textRotation="255" wrapText="1" shrinkToFit="1"/>
    </xf>
    <xf numFmtId="0" fontId="4" fillId="2" borderId="41" xfId="0" applyFont="1" applyFill="1" applyBorder="1" applyAlignment="1">
      <alignment horizontal="center" vertical="center" textRotation="255" wrapText="1" shrinkToFi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13</xdr:row>
      <xdr:rowOff>111125</xdr:rowOff>
    </xdr:from>
    <xdr:to>
      <xdr:col>5</xdr:col>
      <xdr:colOff>520212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97000" y="2809875"/>
          <a:ext cx="1996587" cy="7937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計画に記載する生産量や、確定申告書などの決算と数字を合わせてください。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952500</xdr:colOff>
      <xdr:row>32</xdr:row>
      <xdr:rowOff>142874</xdr:rowOff>
    </xdr:from>
    <xdr:to>
      <xdr:col>6</xdr:col>
      <xdr:colOff>232019</xdr:colOff>
      <xdr:row>36</xdr:row>
      <xdr:rowOff>95249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82750" y="6461124"/>
          <a:ext cx="2073519" cy="714375"/>
        </a:xfrm>
        <a:prstGeom prst="leftArrowCallout">
          <a:avLst>
            <a:gd name="adj1" fmla="val 25000"/>
            <a:gd name="adj2" fmla="val 25000"/>
            <a:gd name="adj3" fmla="val 25000"/>
            <a:gd name="adj4" fmla="val 7980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個々の経営に合わせて追加・修正してください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1349375</xdr:colOff>
      <xdr:row>44</xdr:row>
      <xdr:rowOff>127000</xdr:rowOff>
    </xdr:from>
    <xdr:to>
      <xdr:col>6</xdr:col>
      <xdr:colOff>409087</xdr:colOff>
      <xdr:row>50</xdr:row>
      <xdr:rowOff>111125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79625" y="8731250"/>
          <a:ext cx="1853712" cy="11271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個人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専従者給与は含めないでください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1301750</xdr:colOff>
      <xdr:row>56</xdr:row>
      <xdr:rowOff>0</xdr:rowOff>
    </xdr:from>
    <xdr:to>
      <xdr:col>5</xdr:col>
      <xdr:colOff>558068</xdr:colOff>
      <xdr:row>72</xdr:row>
      <xdr:rowOff>189279</xdr:rowOff>
    </xdr:to>
    <xdr:sp macro="" textlink="">
      <xdr:nvSpPr>
        <xdr:cNvPr id="5" name="右矢印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32000" y="10890250"/>
          <a:ext cx="1399443" cy="570279"/>
        </a:xfrm>
        <a:prstGeom prst="rightArrowCallout">
          <a:avLst>
            <a:gd name="adj1" fmla="val 25000"/>
            <a:gd name="adj2" fmla="val 25000"/>
            <a:gd name="adj3" fmla="val 25000"/>
            <a:gd name="adj4" fmla="val 8320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計画の現状金額となります。</a:t>
          </a:r>
          <a:endParaRPr kumimoji="1" lang="ja-JP" altLang="en-US" sz="1100"/>
        </a:p>
      </xdr:txBody>
    </xdr:sp>
    <xdr:clientData/>
  </xdr:twoCellAnchor>
  <xdr:twoCellAnchor>
    <xdr:from>
      <xdr:col>6</xdr:col>
      <xdr:colOff>1047750</xdr:colOff>
      <xdr:row>56</xdr:row>
      <xdr:rowOff>15875</xdr:rowOff>
    </xdr:from>
    <xdr:to>
      <xdr:col>9</xdr:col>
      <xdr:colOff>108926</xdr:colOff>
      <xdr:row>73</xdr:row>
      <xdr:rowOff>0</xdr:rowOff>
    </xdr:to>
    <xdr:sp macro="" textlink="">
      <xdr:nvSpPr>
        <xdr:cNvPr id="6" name="右矢印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572000" y="10906125"/>
          <a:ext cx="1378926" cy="587375"/>
        </a:xfrm>
        <a:prstGeom prst="rightArrowCallout">
          <a:avLst>
            <a:gd name="adj1" fmla="val 25000"/>
            <a:gd name="adj2" fmla="val 25000"/>
            <a:gd name="adj3" fmla="val 25000"/>
            <a:gd name="adj4" fmla="val 8320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計画の目標金額となります。</a:t>
          </a:r>
          <a:endParaRPr kumimoji="1" lang="ja-JP" altLang="en-US" sz="1100"/>
        </a:p>
      </xdr:txBody>
    </xdr:sp>
    <xdr:clientData/>
  </xdr:twoCellAnchor>
  <xdr:twoCellAnchor>
    <xdr:from>
      <xdr:col>5</xdr:col>
      <xdr:colOff>88899</xdr:colOff>
      <xdr:row>21</xdr:row>
      <xdr:rowOff>73026</xdr:rowOff>
    </xdr:from>
    <xdr:to>
      <xdr:col>8</xdr:col>
      <xdr:colOff>238124</xdr:colOff>
      <xdr:row>28</xdr:row>
      <xdr:rowOff>158750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962274" y="4295776"/>
          <a:ext cx="2466975" cy="1419224"/>
        </a:xfrm>
        <a:prstGeom prst="roundRect">
          <a:avLst/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参考様式となりますので、別に現状及び目標の所得金額（収入ー経費が分かるもの）が分かる独自の様式を利用することも可能です。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1184275</xdr:colOff>
      <xdr:row>6</xdr:row>
      <xdr:rowOff>25400</xdr:rowOff>
    </xdr:from>
    <xdr:to>
      <xdr:col>7</xdr:col>
      <xdr:colOff>333375</xdr:colOff>
      <xdr:row>9</xdr:row>
      <xdr:rowOff>111125</xdr:rowOff>
    </xdr:to>
    <xdr:sp macro="" textlink="">
      <xdr:nvSpPr>
        <xdr:cNvPr id="8" name="上矢印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21427" y="1242943"/>
          <a:ext cx="3000513" cy="806312"/>
        </a:xfrm>
        <a:prstGeom prst="upArrowCallout">
          <a:avLst>
            <a:gd name="adj1" fmla="val 25000"/>
            <a:gd name="adj2" fmla="val 26981"/>
            <a:gd name="adj3" fmla="val 25000"/>
            <a:gd name="adj4" fmla="val 649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個人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直近の確定申告の年としてください。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463551</xdr:colOff>
      <xdr:row>6</xdr:row>
      <xdr:rowOff>34925</xdr:rowOff>
    </xdr:from>
    <xdr:to>
      <xdr:col>9</xdr:col>
      <xdr:colOff>825500</xdr:colOff>
      <xdr:row>9</xdr:row>
      <xdr:rowOff>120650</xdr:rowOff>
    </xdr:to>
    <xdr:sp macro="" textlink="">
      <xdr:nvSpPr>
        <xdr:cNvPr id="9" name="上矢印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051426" y="1241425"/>
          <a:ext cx="1616074" cy="815975"/>
        </a:xfrm>
        <a:prstGeom prst="upArrowCallout">
          <a:avLst>
            <a:gd name="adj1" fmla="val 25000"/>
            <a:gd name="adj2" fmla="val 26981"/>
            <a:gd name="adj3" fmla="val 25000"/>
            <a:gd name="adj4" fmla="val 649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申請年度の５年後となります。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857251</xdr:colOff>
      <xdr:row>5</xdr:row>
      <xdr:rowOff>180974</xdr:rowOff>
    </xdr:from>
    <xdr:to>
      <xdr:col>6</xdr:col>
      <xdr:colOff>847725</xdr:colOff>
      <xdr:row>9</xdr:row>
      <xdr:rowOff>57150</xdr:rowOff>
    </xdr:to>
    <xdr:sp macro="" textlink="">
      <xdr:nvSpPr>
        <xdr:cNvPr id="2" name="上矢印吹き出し 7">
          <a:extLst>
            <a:ext uri="{FF2B5EF4-FFF2-40B4-BE49-F238E27FC236}">
              <a16:creationId xmlns:a16="http://schemas.microsoft.com/office/drawing/2014/main" id="{EA74F0C1-BBCB-4EF4-85F6-4B05B33BBDD8}"/>
            </a:ext>
          </a:extLst>
        </xdr:cNvPr>
        <xdr:cNvSpPr/>
      </xdr:nvSpPr>
      <xdr:spPr>
        <a:xfrm>
          <a:off x="3038476" y="1266824"/>
          <a:ext cx="2371724" cy="790576"/>
        </a:xfrm>
        <a:prstGeom prst="upArrowCallout">
          <a:avLst>
            <a:gd name="adj1" fmla="val 25000"/>
            <a:gd name="adj2" fmla="val 26981"/>
            <a:gd name="adj3" fmla="val 25000"/>
            <a:gd name="adj4" fmla="val 649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直近の決算年としてください。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800100</xdr:colOff>
      <xdr:row>5</xdr:row>
      <xdr:rowOff>190499</xdr:rowOff>
    </xdr:from>
    <xdr:to>
      <xdr:col>9</xdr:col>
      <xdr:colOff>771525</xdr:colOff>
      <xdr:row>9</xdr:row>
      <xdr:rowOff>28575</xdr:rowOff>
    </xdr:to>
    <xdr:sp macro="" textlink="">
      <xdr:nvSpPr>
        <xdr:cNvPr id="3" name="上矢印吹き出し 8">
          <a:extLst>
            <a:ext uri="{FF2B5EF4-FFF2-40B4-BE49-F238E27FC236}">
              <a16:creationId xmlns:a16="http://schemas.microsoft.com/office/drawing/2014/main" id="{64E2E6BC-01B6-413A-9D28-3A63B7778DF9}"/>
            </a:ext>
          </a:extLst>
        </xdr:cNvPr>
        <xdr:cNvSpPr/>
      </xdr:nvSpPr>
      <xdr:spPr>
        <a:xfrm>
          <a:off x="6705600" y="1276349"/>
          <a:ext cx="2352675" cy="752476"/>
        </a:xfrm>
        <a:prstGeom prst="upArrowCallout">
          <a:avLst>
            <a:gd name="adj1" fmla="val 25000"/>
            <a:gd name="adj2" fmla="val 26981"/>
            <a:gd name="adj3" fmla="val 25000"/>
            <a:gd name="adj4" fmla="val 649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申請年度の５年後となります。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276225</xdr:colOff>
      <xdr:row>11</xdr:row>
      <xdr:rowOff>9525</xdr:rowOff>
    </xdr:from>
    <xdr:to>
      <xdr:col>5</xdr:col>
      <xdr:colOff>1075975</xdr:colOff>
      <xdr:row>15</xdr:row>
      <xdr:rowOff>41275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74BEA6C-6582-46E6-A35A-8FC6FB0A856F}"/>
            </a:ext>
          </a:extLst>
        </xdr:cNvPr>
        <xdr:cNvSpPr/>
      </xdr:nvSpPr>
      <xdr:spPr>
        <a:xfrm>
          <a:off x="2457450" y="2390775"/>
          <a:ext cx="1990375" cy="7937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計画に記載する生産量や、確定申告書などの決算と数字を合わせてください。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32</xdr:row>
      <xdr:rowOff>9525</xdr:rowOff>
    </xdr:from>
    <xdr:to>
      <xdr:col>5</xdr:col>
      <xdr:colOff>880133</xdr:colOff>
      <xdr:row>35</xdr:row>
      <xdr:rowOff>152400</xdr:rowOff>
    </xdr:to>
    <xdr:sp macro="" textlink="">
      <xdr:nvSpPr>
        <xdr:cNvPr id="5" name="左矢印吹き出し 2">
          <a:extLst>
            <a:ext uri="{FF2B5EF4-FFF2-40B4-BE49-F238E27FC236}">
              <a16:creationId xmlns:a16="http://schemas.microsoft.com/office/drawing/2014/main" id="{1116EAF6-04B4-4801-B7B7-E39AFAFB2B42}"/>
            </a:ext>
          </a:extLst>
        </xdr:cNvPr>
        <xdr:cNvSpPr/>
      </xdr:nvSpPr>
      <xdr:spPr>
        <a:xfrm>
          <a:off x="2181225" y="6391275"/>
          <a:ext cx="2070758" cy="714375"/>
        </a:xfrm>
        <a:prstGeom prst="leftArrowCallout">
          <a:avLst>
            <a:gd name="adj1" fmla="val 25000"/>
            <a:gd name="adj2" fmla="val 25000"/>
            <a:gd name="adj3" fmla="val 25000"/>
            <a:gd name="adj4" fmla="val 7980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個々の経営に合わせて追加・修正してください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19050</xdr:colOff>
      <xdr:row>35</xdr:row>
      <xdr:rowOff>9525</xdr:rowOff>
    </xdr:from>
    <xdr:to>
      <xdr:col>7</xdr:col>
      <xdr:colOff>1136098</xdr:colOff>
      <xdr:row>42</xdr:row>
      <xdr:rowOff>95249</xdr:rowOff>
    </xdr:to>
    <xdr:sp macro="" textlink="">
      <xdr:nvSpPr>
        <xdr:cNvPr id="6" name="角丸四角形 6">
          <a:extLst>
            <a:ext uri="{FF2B5EF4-FFF2-40B4-BE49-F238E27FC236}">
              <a16:creationId xmlns:a16="http://schemas.microsoft.com/office/drawing/2014/main" id="{19DB26B3-3D7F-4782-BE3D-F6020A875647}"/>
            </a:ext>
          </a:extLst>
        </xdr:cNvPr>
        <xdr:cNvSpPr/>
      </xdr:nvSpPr>
      <xdr:spPr>
        <a:xfrm>
          <a:off x="4581525" y="6962775"/>
          <a:ext cx="2460073" cy="1419224"/>
        </a:xfrm>
        <a:prstGeom prst="roundRect">
          <a:avLst/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参考様式となりますので、別に現状及び目標の所得金額（収入ー経費が分かるもの）が分かる独自の様式を利用することも可能です。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47</xdr:row>
      <xdr:rowOff>95250</xdr:rowOff>
    </xdr:from>
    <xdr:to>
      <xdr:col>5</xdr:col>
      <xdr:colOff>880133</xdr:colOff>
      <xdr:row>51</xdr:row>
      <xdr:rowOff>47625</xdr:rowOff>
    </xdr:to>
    <xdr:sp macro="" textlink="">
      <xdr:nvSpPr>
        <xdr:cNvPr id="7" name="左矢印吹き出し 2">
          <a:extLst>
            <a:ext uri="{FF2B5EF4-FFF2-40B4-BE49-F238E27FC236}">
              <a16:creationId xmlns:a16="http://schemas.microsoft.com/office/drawing/2014/main" id="{0CF45962-ACCD-4B54-9275-EA63EA8C628F}"/>
            </a:ext>
          </a:extLst>
        </xdr:cNvPr>
        <xdr:cNvSpPr/>
      </xdr:nvSpPr>
      <xdr:spPr>
        <a:xfrm>
          <a:off x="2181225" y="9334500"/>
          <a:ext cx="2070758" cy="714375"/>
        </a:xfrm>
        <a:prstGeom prst="leftArrowCallout">
          <a:avLst>
            <a:gd name="adj1" fmla="val 25000"/>
            <a:gd name="adj2" fmla="val 25000"/>
            <a:gd name="adj3" fmla="val 25000"/>
            <a:gd name="adj4" fmla="val 7980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個々の経営に合わせて追加・修正してください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K117"/>
  <sheetViews>
    <sheetView tabSelected="1" view="pageBreakPreview" zoomScale="115" zoomScaleNormal="130" zoomScaleSheetLayoutView="115" zoomScalePageLayoutView="70" workbookViewId="0">
      <selection activeCell="O6" sqref="O6"/>
    </sheetView>
  </sheetViews>
  <sheetFormatPr defaultColWidth="9" defaultRowHeight="13" x14ac:dyDescent="0.2"/>
  <cols>
    <col min="1" max="1" width="2.453125" style="1" customWidth="1"/>
    <col min="2" max="3" width="3.6328125" style="3" customWidth="1"/>
    <col min="4" max="4" width="18.90625" style="3" customWidth="1"/>
    <col min="5" max="5" width="9.08984375" style="3" bestFit="1" customWidth="1"/>
    <col min="6" max="6" width="8.6328125" style="3" customWidth="1"/>
    <col min="7" max="7" width="13.90625" style="3" bestFit="1" customWidth="1"/>
    <col min="8" max="8" width="7.90625" style="3" bestFit="1" customWidth="1"/>
    <col min="9" max="9" width="8.6328125" style="3" customWidth="1"/>
    <col min="10" max="10" width="13.90625" style="3" bestFit="1" customWidth="1"/>
    <col min="11" max="11" width="2.7265625" style="37" customWidth="1"/>
    <col min="12" max="16384" width="9" style="3"/>
  </cols>
  <sheetData>
    <row r="1" spans="1:11" x14ac:dyDescent="0.2">
      <c r="A1" s="37" t="s">
        <v>75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1" s="1" customFormat="1" ht="16" x14ac:dyDescent="0.2">
      <c r="B3" s="2" t="s">
        <v>4</v>
      </c>
      <c r="K3" s="37"/>
    </row>
    <row r="4" spans="1:11" s="1" customFormat="1" ht="18" customHeight="1" x14ac:dyDescent="0.2">
      <c r="B4" s="61" t="s">
        <v>0</v>
      </c>
      <c r="C4" s="62"/>
      <c r="D4" s="63"/>
      <c r="E4" s="64"/>
      <c r="F4" s="65"/>
      <c r="G4" s="26" t="s">
        <v>3</v>
      </c>
      <c r="H4" s="63"/>
      <c r="I4" s="64"/>
      <c r="J4" s="65"/>
      <c r="K4" s="37"/>
    </row>
    <row r="5" spans="1:11" s="1" customFormat="1" ht="18.75" customHeight="1" thickBot="1" x14ac:dyDescent="0.25">
      <c r="E5" s="39" t="s">
        <v>76</v>
      </c>
      <c r="K5" s="37"/>
    </row>
    <row r="6" spans="1:11" ht="15" customHeight="1" x14ac:dyDescent="0.2">
      <c r="B6" s="77"/>
      <c r="C6" s="78"/>
      <c r="D6" s="79"/>
      <c r="E6" s="71" t="s">
        <v>77</v>
      </c>
      <c r="F6" s="72"/>
      <c r="G6" s="73"/>
      <c r="H6" s="68" t="s">
        <v>78</v>
      </c>
      <c r="I6" s="69"/>
      <c r="J6" s="70"/>
    </row>
    <row r="7" spans="1:11" ht="26" x14ac:dyDescent="0.2">
      <c r="B7" s="80"/>
      <c r="C7" s="81"/>
      <c r="D7" s="82"/>
      <c r="E7" s="4" t="s">
        <v>51</v>
      </c>
      <c r="F7" s="5" t="s">
        <v>132</v>
      </c>
      <c r="G7" s="6" t="s">
        <v>52</v>
      </c>
      <c r="H7" s="4" t="s">
        <v>51</v>
      </c>
      <c r="I7" s="5" t="s">
        <v>131</v>
      </c>
      <c r="J7" s="6" t="s">
        <v>52</v>
      </c>
    </row>
    <row r="8" spans="1:11" ht="15" customHeight="1" x14ac:dyDescent="0.2">
      <c r="B8" s="74" t="s">
        <v>40</v>
      </c>
      <c r="C8" s="66"/>
      <c r="D8" s="67"/>
      <c r="E8" s="7"/>
      <c r="F8" s="8"/>
      <c r="G8" s="9"/>
      <c r="H8" s="7"/>
      <c r="I8" s="8"/>
      <c r="J8" s="9"/>
    </row>
    <row r="9" spans="1:11" ht="15" customHeight="1" x14ac:dyDescent="0.2">
      <c r="B9" s="75"/>
      <c r="C9" s="66"/>
      <c r="D9" s="67"/>
      <c r="E9" s="7"/>
      <c r="F9" s="8"/>
      <c r="G9" s="9"/>
      <c r="H9" s="7"/>
      <c r="I9" s="8"/>
      <c r="J9" s="9"/>
    </row>
    <row r="10" spans="1:11" ht="15" customHeight="1" x14ac:dyDescent="0.2">
      <c r="B10" s="75"/>
      <c r="C10" s="66"/>
      <c r="D10" s="67"/>
      <c r="E10" s="7"/>
      <c r="F10" s="8"/>
      <c r="G10" s="9"/>
      <c r="H10" s="7"/>
      <c r="I10" s="8"/>
      <c r="J10" s="9"/>
    </row>
    <row r="11" spans="1:11" ht="15" customHeight="1" x14ac:dyDescent="0.2">
      <c r="B11" s="75"/>
      <c r="C11" s="66"/>
      <c r="D11" s="67"/>
      <c r="E11" s="7"/>
      <c r="F11" s="8"/>
      <c r="G11" s="9"/>
      <c r="H11" s="7"/>
      <c r="I11" s="8"/>
      <c r="J11" s="9"/>
    </row>
    <row r="12" spans="1:11" ht="15" customHeight="1" x14ac:dyDescent="0.2">
      <c r="B12" s="75"/>
      <c r="C12" s="66"/>
      <c r="D12" s="67"/>
      <c r="E12" s="7"/>
      <c r="F12" s="8"/>
      <c r="G12" s="9"/>
      <c r="H12" s="7"/>
      <c r="I12" s="8"/>
      <c r="J12" s="9"/>
    </row>
    <row r="13" spans="1:11" ht="15" customHeight="1" x14ac:dyDescent="0.2">
      <c r="B13" s="75"/>
      <c r="C13" s="66"/>
      <c r="D13" s="67"/>
      <c r="E13" s="7"/>
      <c r="F13" s="8"/>
      <c r="G13" s="9"/>
      <c r="H13" s="7"/>
      <c r="I13" s="8"/>
      <c r="J13" s="9"/>
    </row>
    <row r="14" spans="1:11" ht="15" customHeight="1" x14ac:dyDescent="0.2">
      <c r="B14" s="75"/>
      <c r="C14" s="66"/>
      <c r="D14" s="67"/>
      <c r="E14" s="7"/>
      <c r="F14" s="8"/>
      <c r="G14" s="9"/>
      <c r="H14" s="7"/>
      <c r="I14" s="8"/>
      <c r="J14" s="9"/>
    </row>
    <row r="15" spans="1:11" ht="15" customHeight="1" x14ac:dyDescent="0.2">
      <c r="B15" s="75"/>
      <c r="C15" s="66"/>
      <c r="D15" s="67"/>
      <c r="E15" s="7"/>
      <c r="F15" s="8"/>
      <c r="G15" s="9"/>
      <c r="H15" s="7"/>
      <c r="I15" s="8"/>
      <c r="J15" s="9"/>
    </row>
    <row r="16" spans="1:11" ht="15" customHeight="1" x14ac:dyDescent="0.2">
      <c r="B16" s="75"/>
      <c r="C16" s="66"/>
      <c r="D16" s="67"/>
      <c r="E16" s="7"/>
      <c r="F16" s="8"/>
      <c r="G16" s="9"/>
      <c r="H16" s="7"/>
      <c r="I16" s="8"/>
      <c r="J16" s="9"/>
    </row>
    <row r="17" spans="2:10" ht="15" customHeight="1" x14ac:dyDescent="0.2">
      <c r="B17" s="75"/>
      <c r="C17" s="66"/>
      <c r="D17" s="67"/>
      <c r="E17" s="7"/>
      <c r="F17" s="8"/>
      <c r="G17" s="9"/>
      <c r="H17" s="7"/>
      <c r="I17" s="8"/>
      <c r="J17" s="9"/>
    </row>
    <row r="18" spans="2:10" ht="15" customHeight="1" thickBot="1" x14ac:dyDescent="0.25">
      <c r="B18" s="76"/>
      <c r="C18" s="90" t="s">
        <v>54</v>
      </c>
      <c r="D18" s="85"/>
      <c r="E18" s="34">
        <f t="shared" ref="E18:J18" si="0">SUM(E8:E17)</f>
        <v>0</v>
      </c>
      <c r="F18" s="10">
        <f t="shared" si="0"/>
        <v>0</v>
      </c>
      <c r="G18" s="35">
        <f t="shared" si="0"/>
        <v>0</v>
      </c>
      <c r="H18" s="34">
        <f t="shared" si="0"/>
        <v>0</v>
      </c>
      <c r="I18" s="10">
        <f t="shared" si="0"/>
        <v>0</v>
      </c>
      <c r="J18" s="35">
        <f t="shared" si="0"/>
        <v>0</v>
      </c>
    </row>
    <row r="19" spans="2:10" ht="15" customHeight="1" x14ac:dyDescent="0.2">
      <c r="B19" s="103" t="s">
        <v>55</v>
      </c>
      <c r="C19" s="104" t="s">
        <v>5</v>
      </c>
      <c r="D19" s="105"/>
      <c r="E19" s="98"/>
      <c r="F19" s="99"/>
      <c r="G19" s="11"/>
      <c r="H19" s="98"/>
      <c r="I19" s="99"/>
      <c r="J19" s="11"/>
    </row>
    <row r="20" spans="2:10" ht="15" customHeight="1" x14ac:dyDescent="0.2">
      <c r="B20" s="75"/>
      <c r="C20" s="66" t="s">
        <v>6</v>
      </c>
      <c r="D20" s="67"/>
      <c r="E20" s="100"/>
      <c r="F20" s="101"/>
      <c r="G20" s="11"/>
      <c r="H20" s="100"/>
      <c r="I20" s="101"/>
      <c r="J20" s="11"/>
    </row>
    <row r="21" spans="2:10" ht="15" customHeight="1" x14ac:dyDescent="0.2">
      <c r="B21" s="75"/>
      <c r="C21" s="66" t="s">
        <v>7</v>
      </c>
      <c r="D21" s="67"/>
      <c r="E21" s="100"/>
      <c r="F21" s="101"/>
      <c r="G21" s="11"/>
      <c r="H21" s="100"/>
      <c r="I21" s="101"/>
      <c r="J21" s="11"/>
    </row>
    <row r="22" spans="2:10" ht="15" customHeight="1" x14ac:dyDescent="0.2">
      <c r="B22" s="75"/>
      <c r="C22" s="66" t="s">
        <v>8</v>
      </c>
      <c r="D22" s="67"/>
      <c r="E22" s="100"/>
      <c r="F22" s="101"/>
      <c r="G22" s="11"/>
      <c r="H22" s="100"/>
      <c r="I22" s="101"/>
      <c r="J22" s="11"/>
    </row>
    <row r="23" spans="2:10" ht="15" customHeight="1" x14ac:dyDescent="0.2">
      <c r="B23" s="75"/>
      <c r="C23" s="66" t="s">
        <v>9</v>
      </c>
      <c r="D23" s="67"/>
      <c r="E23" s="100"/>
      <c r="F23" s="101"/>
      <c r="G23" s="11"/>
      <c r="H23" s="100"/>
      <c r="I23" s="101"/>
      <c r="J23" s="11"/>
    </row>
    <row r="24" spans="2:10" ht="15" customHeight="1" x14ac:dyDescent="0.2">
      <c r="B24" s="75"/>
      <c r="C24" s="66" t="s">
        <v>10</v>
      </c>
      <c r="D24" s="67"/>
      <c r="E24" s="100"/>
      <c r="F24" s="101"/>
      <c r="G24" s="11"/>
      <c r="H24" s="100"/>
      <c r="I24" s="101"/>
      <c r="J24" s="11"/>
    </row>
    <row r="25" spans="2:10" ht="15" customHeight="1" x14ac:dyDescent="0.2">
      <c r="B25" s="75"/>
      <c r="C25" s="66" t="s">
        <v>11</v>
      </c>
      <c r="D25" s="67"/>
      <c r="E25" s="100"/>
      <c r="F25" s="101"/>
      <c r="G25" s="11"/>
      <c r="H25" s="100"/>
      <c r="I25" s="101"/>
      <c r="J25" s="11"/>
    </row>
    <row r="26" spans="2:10" ht="15" customHeight="1" x14ac:dyDescent="0.2">
      <c r="B26" s="75"/>
      <c r="C26" s="66" t="s">
        <v>65</v>
      </c>
      <c r="D26" s="67"/>
      <c r="E26" s="100"/>
      <c r="F26" s="101"/>
      <c r="G26" s="11"/>
      <c r="H26" s="100"/>
      <c r="I26" s="101"/>
      <c r="J26" s="11"/>
    </row>
    <row r="27" spans="2:10" ht="15" customHeight="1" x14ac:dyDescent="0.2">
      <c r="B27" s="75"/>
      <c r="C27" s="66" t="s">
        <v>66</v>
      </c>
      <c r="D27" s="67"/>
      <c r="E27" s="100"/>
      <c r="F27" s="101"/>
      <c r="G27" s="11"/>
      <c r="H27" s="100"/>
      <c r="I27" s="101"/>
      <c r="J27" s="11"/>
    </row>
    <row r="28" spans="2:10" ht="15" customHeight="1" x14ac:dyDescent="0.2">
      <c r="B28" s="75"/>
      <c r="C28" s="66" t="s">
        <v>12</v>
      </c>
      <c r="D28" s="67"/>
      <c r="E28" s="100"/>
      <c r="F28" s="101"/>
      <c r="G28" s="11"/>
      <c r="H28" s="100"/>
      <c r="I28" s="101"/>
      <c r="J28" s="11"/>
    </row>
    <row r="29" spans="2:10" ht="15" customHeight="1" x14ac:dyDescent="0.2">
      <c r="B29" s="75"/>
      <c r="C29" s="66" t="s">
        <v>13</v>
      </c>
      <c r="D29" s="67"/>
      <c r="E29" s="100"/>
      <c r="F29" s="101"/>
      <c r="G29" s="11"/>
      <c r="H29" s="100"/>
      <c r="I29" s="101"/>
      <c r="J29" s="11"/>
    </row>
    <row r="30" spans="2:10" ht="15" customHeight="1" x14ac:dyDescent="0.2">
      <c r="B30" s="75"/>
      <c r="C30" s="66" t="s">
        <v>14</v>
      </c>
      <c r="D30" s="67"/>
      <c r="E30" s="100"/>
      <c r="F30" s="101"/>
      <c r="G30" s="11"/>
      <c r="H30" s="100"/>
      <c r="I30" s="101"/>
      <c r="J30" s="11"/>
    </row>
    <row r="31" spans="2:10" ht="15" customHeight="1" x14ac:dyDescent="0.2">
      <c r="B31" s="75"/>
      <c r="C31" s="66" t="s">
        <v>15</v>
      </c>
      <c r="D31" s="67"/>
      <c r="E31" s="100"/>
      <c r="F31" s="101"/>
      <c r="G31" s="11"/>
      <c r="H31" s="100"/>
      <c r="I31" s="101"/>
      <c r="J31" s="11"/>
    </row>
    <row r="32" spans="2:10" ht="15" customHeight="1" x14ac:dyDescent="0.2">
      <c r="B32" s="75"/>
      <c r="C32" s="66" t="s">
        <v>16</v>
      </c>
      <c r="D32" s="67"/>
      <c r="E32" s="100"/>
      <c r="F32" s="101"/>
      <c r="G32" s="11"/>
      <c r="H32" s="100"/>
      <c r="I32" s="101"/>
      <c r="J32" s="11"/>
    </row>
    <row r="33" spans="2:10" ht="15" customHeight="1" x14ac:dyDescent="0.2">
      <c r="B33" s="75"/>
      <c r="C33" s="66" t="s">
        <v>62</v>
      </c>
      <c r="D33" s="67"/>
      <c r="E33" s="100"/>
      <c r="F33" s="101"/>
      <c r="G33" s="11"/>
      <c r="H33" s="100"/>
      <c r="I33" s="101"/>
      <c r="J33" s="11"/>
    </row>
    <row r="34" spans="2:10" ht="15" customHeight="1" x14ac:dyDescent="0.2">
      <c r="B34" s="75"/>
      <c r="C34" s="66" t="s">
        <v>63</v>
      </c>
      <c r="D34" s="67"/>
      <c r="E34" s="100"/>
      <c r="F34" s="101"/>
      <c r="G34" s="11"/>
      <c r="H34" s="100"/>
      <c r="I34" s="101"/>
      <c r="J34" s="11"/>
    </row>
    <row r="35" spans="2:10" ht="15" customHeight="1" x14ac:dyDescent="0.2">
      <c r="B35" s="75"/>
      <c r="C35" s="66"/>
      <c r="D35" s="67"/>
      <c r="E35" s="100"/>
      <c r="F35" s="101"/>
      <c r="G35" s="11"/>
      <c r="H35" s="100"/>
      <c r="I35" s="101"/>
      <c r="J35" s="11"/>
    </row>
    <row r="36" spans="2:10" ht="15" customHeight="1" x14ac:dyDescent="0.2">
      <c r="B36" s="75"/>
      <c r="C36" s="12" t="s">
        <v>56</v>
      </c>
      <c r="D36" s="36" t="s">
        <v>57</v>
      </c>
      <c r="E36" s="108"/>
      <c r="F36" s="109"/>
      <c r="G36" s="15">
        <f>SUM(G19:G35)</f>
        <v>0</v>
      </c>
      <c r="H36" s="108"/>
      <c r="I36" s="109"/>
      <c r="J36" s="15">
        <f>SUM(J19:J35)</f>
        <v>0</v>
      </c>
    </row>
    <row r="37" spans="2:10" ht="15" customHeight="1" x14ac:dyDescent="0.2">
      <c r="B37" s="75"/>
      <c r="C37" s="91" t="s">
        <v>41</v>
      </c>
      <c r="D37" s="31" t="s">
        <v>1</v>
      </c>
      <c r="E37" s="100"/>
      <c r="F37" s="101"/>
      <c r="G37" s="14"/>
      <c r="H37" s="100"/>
      <c r="I37" s="101"/>
      <c r="J37" s="14"/>
    </row>
    <row r="38" spans="2:10" ht="15" customHeight="1" x14ac:dyDescent="0.2">
      <c r="B38" s="75"/>
      <c r="C38" s="92"/>
      <c r="D38" s="31" t="s">
        <v>17</v>
      </c>
      <c r="E38" s="100"/>
      <c r="F38" s="101"/>
      <c r="G38" s="14"/>
      <c r="H38" s="100"/>
      <c r="I38" s="101"/>
      <c r="J38" s="14"/>
    </row>
    <row r="39" spans="2:10" ht="15" customHeight="1" x14ac:dyDescent="0.2">
      <c r="B39" s="75"/>
      <c r="C39" s="92"/>
      <c r="D39" s="31" t="s">
        <v>2</v>
      </c>
      <c r="E39" s="100"/>
      <c r="F39" s="101"/>
      <c r="G39" s="14"/>
      <c r="H39" s="100"/>
      <c r="I39" s="101"/>
      <c r="J39" s="14"/>
    </row>
    <row r="40" spans="2:10" ht="15" customHeight="1" x14ac:dyDescent="0.2">
      <c r="B40" s="75"/>
      <c r="C40" s="92"/>
      <c r="D40" s="31" t="s">
        <v>18</v>
      </c>
      <c r="E40" s="100"/>
      <c r="F40" s="101"/>
      <c r="G40" s="14"/>
      <c r="H40" s="100"/>
      <c r="I40" s="101"/>
      <c r="J40" s="14"/>
    </row>
    <row r="41" spans="2:10" ht="15" customHeight="1" x14ac:dyDescent="0.2">
      <c r="B41" s="75"/>
      <c r="C41" s="93"/>
      <c r="D41" s="32" t="s">
        <v>44</v>
      </c>
      <c r="E41" s="108"/>
      <c r="F41" s="109"/>
      <c r="G41" s="13">
        <f>SUM(G37:G40)</f>
        <v>0</v>
      </c>
      <c r="H41" s="108"/>
      <c r="I41" s="109"/>
      <c r="J41" s="13">
        <f>SUM(J37:J40)</f>
        <v>0</v>
      </c>
    </row>
    <row r="42" spans="2:10" ht="15" customHeight="1" x14ac:dyDescent="0.2">
      <c r="B42" s="86"/>
      <c r="C42" s="102" t="s">
        <v>45</v>
      </c>
      <c r="D42" s="89"/>
      <c r="E42" s="108"/>
      <c r="F42" s="109"/>
      <c r="G42" s="13">
        <f>G36+G41</f>
        <v>0</v>
      </c>
      <c r="H42" s="108"/>
      <c r="I42" s="109"/>
      <c r="J42" s="13">
        <f>J36+J41</f>
        <v>0</v>
      </c>
    </row>
    <row r="43" spans="2:10" ht="15" customHeight="1" x14ac:dyDescent="0.2">
      <c r="B43" s="74" t="s">
        <v>42</v>
      </c>
      <c r="C43" s="66" t="s">
        <v>19</v>
      </c>
      <c r="D43" s="67"/>
      <c r="E43" s="100"/>
      <c r="F43" s="101"/>
      <c r="G43" s="14"/>
      <c r="H43" s="100"/>
      <c r="I43" s="101"/>
      <c r="J43" s="14"/>
    </row>
    <row r="44" spans="2:10" ht="15" customHeight="1" x14ac:dyDescent="0.2">
      <c r="B44" s="75"/>
      <c r="C44" s="66" t="s">
        <v>20</v>
      </c>
      <c r="D44" s="67"/>
      <c r="E44" s="100"/>
      <c r="F44" s="101"/>
      <c r="G44" s="14"/>
      <c r="H44" s="100"/>
      <c r="I44" s="101"/>
      <c r="J44" s="14"/>
    </row>
    <row r="45" spans="2:10" ht="15" customHeight="1" x14ac:dyDescent="0.2">
      <c r="B45" s="75"/>
      <c r="C45" s="66" t="s">
        <v>21</v>
      </c>
      <c r="D45" s="67"/>
      <c r="E45" s="100"/>
      <c r="F45" s="101"/>
      <c r="G45" s="14"/>
      <c r="H45" s="100"/>
      <c r="I45" s="101"/>
      <c r="J45" s="14"/>
    </row>
    <row r="46" spans="2:10" ht="15" customHeight="1" x14ac:dyDescent="0.2">
      <c r="B46" s="86"/>
      <c r="C46" s="12"/>
      <c r="D46" s="36" t="s">
        <v>58</v>
      </c>
      <c r="E46" s="108"/>
      <c r="F46" s="111"/>
      <c r="G46" s="13">
        <f>SUM(G43:G45)</f>
        <v>0</v>
      </c>
      <c r="H46" s="108"/>
      <c r="I46" s="109"/>
      <c r="J46" s="13">
        <f>SUM(J43:J45)</f>
        <v>0</v>
      </c>
    </row>
    <row r="47" spans="2:10" ht="15" customHeight="1" x14ac:dyDescent="0.2">
      <c r="B47" s="74" t="s">
        <v>43</v>
      </c>
      <c r="C47" s="66" t="s">
        <v>22</v>
      </c>
      <c r="D47" s="67"/>
      <c r="E47" s="100"/>
      <c r="F47" s="110"/>
      <c r="G47" s="14"/>
      <c r="H47" s="100"/>
      <c r="I47" s="101"/>
      <c r="J47" s="14"/>
    </row>
    <row r="48" spans="2:10" ht="15" customHeight="1" x14ac:dyDescent="0.2">
      <c r="B48" s="75"/>
      <c r="C48" s="66" t="s">
        <v>23</v>
      </c>
      <c r="D48" s="67"/>
      <c r="E48" s="100"/>
      <c r="F48" s="110"/>
      <c r="G48" s="14"/>
      <c r="H48" s="100"/>
      <c r="I48" s="101"/>
      <c r="J48" s="14"/>
    </row>
    <row r="49" spans="1:11" ht="15" customHeight="1" x14ac:dyDescent="0.2">
      <c r="B49" s="75"/>
      <c r="C49" s="66" t="s">
        <v>24</v>
      </c>
      <c r="D49" s="67"/>
      <c r="E49" s="100"/>
      <c r="F49" s="110"/>
      <c r="G49" s="14"/>
      <c r="H49" s="100"/>
      <c r="I49" s="101"/>
      <c r="J49" s="14"/>
    </row>
    <row r="50" spans="1:11" ht="15" customHeight="1" x14ac:dyDescent="0.2">
      <c r="B50" s="75"/>
      <c r="C50" s="66" t="s">
        <v>49</v>
      </c>
      <c r="D50" s="67"/>
      <c r="E50" s="100"/>
      <c r="F50" s="110"/>
      <c r="G50" s="14"/>
      <c r="H50" s="100"/>
      <c r="I50" s="101"/>
      <c r="J50" s="14"/>
    </row>
    <row r="51" spans="1:11" ht="15" customHeight="1" x14ac:dyDescent="0.2">
      <c r="B51" s="75"/>
      <c r="C51" s="66" t="s">
        <v>25</v>
      </c>
      <c r="D51" s="67"/>
      <c r="E51" s="100"/>
      <c r="F51" s="110"/>
      <c r="G51" s="14"/>
      <c r="H51" s="100"/>
      <c r="I51" s="101"/>
      <c r="J51" s="14"/>
    </row>
    <row r="52" spans="1:11" ht="15" customHeight="1" x14ac:dyDescent="0.2">
      <c r="B52" s="75"/>
      <c r="C52" s="66" t="s">
        <v>26</v>
      </c>
      <c r="D52" s="67"/>
      <c r="E52" s="100"/>
      <c r="F52" s="110"/>
      <c r="G52" s="14"/>
      <c r="H52" s="100"/>
      <c r="I52" s="101"/>
      <c r="J52" s="14"/>
    </row>
    <row r="53" spans="1:11" ht="15" customHeight="1" x14ac:dyDescent="0.2">
      <c r="B53" s="75"/>
      <c r="C53" s="66" t="s">
        <v>27</v>
      </c>
      <c r="D53" s="67"/>
      <c r="E53" s="100"/>
      <c r="F53" s="110"/>
      <c r="G53" s="14"/>
      <c r="H53" s="100"/>
      <c r="I53" s="101"/>
      <c r="J53" s="14"/>
    </row>
    <row r="54" spans="1:11" ht="15" customHeight="1" x14ac:dyDescent="0.2">
      <c r="B54" s="75"/>
      <c r="C54" s="66" t="s">
        <v>64</v>
      </c>
      <c r="D54" s="67"/>
      <c r="E54" s="100"/>
      <c r="F54" s="101"/>
      <c r="G54" s="14"/>
      <c r="H54" s="100"/>
      <c r="I54" s="101"/>
      <c r="J54" s="14"/>
    </row>
    <row r="55" spans="1:11" ht="15" customHeight="1" x14ac:dyDescent="0.2">
      <c r="B55" s="75"/>
      <c r="C55" s="66"/>
      <c r="D55" s="67"/>
      <c r="E55" s="100"/>
      <c r="F55" s="110"/>
      <c r="G55" s="14"/>
      <c r="H55" s="100"/>
      <c r="I55" s="101"/>
      <c r="J55" s="14"/>
    </row>
    <row r="56" spans="1:11" ht="15" customHeight="1" x14ac:dyDescent="0.2">
      <c r="B56" s="86"/>
      <c r="C56" s="12" t="s">
        <v>59</v>
      </c>
      <c r="D56" s="33" t="s">
        <v>60</v>
      </c>
      <c r="E56" s="108"/>
      <c r="F56" s="109"/>
      <c r="G56" s="15">
        <f>SUM(G47:G55)</f>
        <v>0</v>
      </c>
      <c r="H56" s="108"/>
      <c r="I56" s="109"/>
      <c r="J56" s="15">
        <f>SUM(J47:J55)</f>
        <v>0</v>
      </c>
    </row>
    <row r="57" spans="1:11" ht="15" customHeight="1" thickBot="1" x14ac:dyDescent="0.25">
      <c r="B57" s="87" t="s">
        <v>28</v>
      </c>
      <c r="C57" s="88"/>
      <c r="D57" s="89"/>
      <c r="E57" s="108"/>
      <c r="F57" s="109"/>
      <c r="G57" s="30">
        <f>G42+G46+G56</f>
        <v>0</v>
      </c>
      <c r="H57" s="108"/>
      <c r="I57" s="109"/>
      <c r="J57" s="30">
        <f>J42+J46+J56</f>
        <v>0</v>
      </c>
    </row>
    <row r="58" spans="1:11" ht="15" customHeight="1" thickBot="1" x14ac:dyDescent="0.25">
      <c r="B58" s="83" t="s">
        <v>29</v>
      </c>
      <c r="C58" s="84"/>
      <c r="D58" s="85"/>
      <c r="E58" s="112"/>
      <c r="F58" s="113"/>
      <c r="G58" s="27">
        <f>G18-G57</f>
        <v>0</v>
      </c>
      <c r="H58" s="112"/>
      <c r="I58" s="113"/>
      <c r="J58" s="27">
        <f>J18-J57</f>
        <v>0</v>
      </c>
    </row>
    <row r="59" spans="1:11" s="20" customFormat="1" ht="12" hidden="1" customHeight="1" x14ac:dyDescent="0.2">
      <c r="A59" s="16"/>
      <c r="B59" s="96" t="s">
        <v>48</v>
      </c>
      <c r="C59" s="106" t="s">
        <v>46</v>
      </c>
      <c r="D59" s="107"/>
      <c r="E59" s="28"/>
      <c r="F59" s="29"/>
      <c r="G59" s="19">
        <v>100000</v>
      </c>
      <c r="H59" s="28"/>
      <c r="I59" s="29"/>
      <c r="J59" s="19">
        <v>100000</v>
      </c>
      <c r="K59" s="38"/>
    </row>
    <row r="60" spans="1:11" s="20" customFormat="1" ht="12" hidden="1" customHeight="1" x14ac:dyDescent="0.2">
      <c r="A60" s="16"/>
      <c r="B60" s="96"/>
      <c r="C60" s="94" t="s">
        <v>47</v>
      </c>
      <c r="D60" s="95"/>
      <c r="E60" s="17"/>
      <c r="F60" s="18"/>
      <c r="G60" s="21">
        <f>G41</f>
        <v>0</v>
      </c>
      <c r="H60" s="17"/>
      <c r="I60" s="18"/>
      <c r="J60" s="21" t="e">
        <f>#REF!</f>
        <v>#REF!</v>
      </c>
      <c r="K60" s="38"/>
    </row>
    <row r="61" spans="1:11" s="20" customFormat="1" ht="12" hidden="1" customHeight="1" x14ac:dyDescent="0.2">
      <c r="A61" s="16"/>
      <c r="B61" s="96"/>
      <c r="C61" s="94" t="s">
        <v>30</v>
      </c>
      <c r="D61" s="95"/>
      <c r="E61" s="17"/>
      <c r="F61" s="18"/>
      <c r="G61" s="22" t="e">
        <f>#REF!-G59+G60</f>
        <v>#REF!</v>
      </c>
      <c r="H61" s="17"/>
      <c r="I61" s="18"/>
      <c r="J61" s="22" t="e">
        <f>#REF!-J59+J60</f>
        <v>#REF!</v>
      </c>
      <c r="K61" s="38"/>
    </row>
    <row r="62" spans="1:11" s="20" customFormat="1" ht="12" hidden="1" customHeight="1" x14ac:dyDescent="0.2">
      <c r="A62" s="16"/>
      <c r="B62" s="96"/>
      <c r="C62" s="94" t="s">
        <v>31</v>
      </c>
      <c r="D62" s="95"/>
      <c r="E62" s="17"/>
      <c r="F62" s="18"/>
      <c r="G62" s="21">
        <v>0</v>
      </c>
      <c r="H62" s="17"/>
      <c r="I62" s="18"/>
      <c r="J62" s="21">
        <v>0</v>
      </c>
      <c r="K62" s="38"/>
    </row>
    <row r="63" spans="1:11" s="20" customFormat="1" ht="12" hidden="1" customHeight="1" x14ac:dyDescent="0.2">
      <c r="A63" s="16"/>
      <c r="B63" s="96"/>
      <c r="C63" s="94" t="s">
        <v>32</v>
      </c>
      <c r="D63" s="95"/>
      <c r="E63" s="17"/>
      <c r="F63" s="18"/>
      <c r="G63" s="21"/>
      <c r="H63" s="17"/>
      <c r="I63" s="18"/>
      <c r="J63" s="21"/>
      <c r="K63" s="38"/>
    </row>
    <row r="64" spans="1:11" s="20" customFormat="1" ht="12" hidden="1" customHeight="1" x14ac:dyDescent="0.2">
      <c r="A64" s="16"/>
      <c r="B64" s="96"/>
      <c r="C64" s="94" t="s">
        <v>33</v>
      </c>
      <c r="D64" s="95"/>
      <c r="E64" s="17"/>
      <c r="F64" s="18"/>
      <c r="G64" s="21"/>
      <c r="H64" s="17"/>
      <c r="I64" s="18"/>
      <c r="J64" s="21"/>
      <c r="K64" s="38"/>
    </row>
    <row r="65" spans="1:11" s="20" customFormat="1" ht="12" hidden="1" customHeight="1" x14ac:dyDescent="0.2">
      <c r="A65" s="16"/>
      <c r="B65" s="96"/>
      <c r="C65" s="23" t="s">
        <v>34</v>
      </c>
      <c r="D65" s="24"/>
      <c r="E65" s="17"/>
      <c r="F65" s="18"/>
      <c r="G65" s="21"/>
      <c r="H65" s="17"/>
      <c r="I65" s="18"/>
      <c r="J65" s="21"/>
      <c r="K65" s="38"/>
    </row>
    <row r="66" spans="1:11" s="20" customFormat="1" ht="12" hidden="1" customHeight="1" x14ac:dyDescent="0.2">
      <c r="A66" s="16"/>
      <c r="B66" s="96"/>
      <c r="C66" s="23"/>
      <c r="D66" s="25" t="s">
        <v>61</v>
      </c>
      <c r="E66" s="17"/>
      <c r="F66" s="18"/>
      <c r="G66" s="22">
        <f>SUM(G62:G65)</f>
        <v>0</v>
      </c>
      <c r="H66" s="17"/>
      <c r="I66" s="18"/>
      <c r="J66" s="22">
        <f>SUM(J62:J65)</f>
        <v>0</v>
      </c>
      <c r="K66" s="38"/>
    </row>
    <row r="67" spans="1:11" s="20" customFormat="1" ht="12" hidden="1" customHeight="1" x14ac:dyDescent="0.2">
      <c r="A67" s="16"/>
      <c r="B67" s="96"/>
      <c r="C67" s="94" t="s">
        <v>35</v>
      </c>
      <c r="D67" s="95"/>
      <c r="E67" s="17"/>
      <c r="F67" s="18"/>
      <c r="G67" s="21"/>
      <c r="H67" s="17"/>
      <c r="I67" s="18"/>
      <c r="J67" s="21"/>
      <c r="K67" s="38"/>
    </row>
    <row r="68" spans="1:11" s="20" customFormat="1" ht="12" hidden="1" customHeight="1" x14ac:dyDescent="0.2">
      <c r="A68" s="16"/>
      <c r="B68" s="96"/>
      <c r="C68" s="94" t="s">
        <v>36</v>
      </c>
      <c r="D68" s="95"/>
      <c r="E68" s="17"/>
      <c r="F68" s="18"/>
      <c r="G68" s="21"/>
      <c r="H68" s="17"/>
      <c r="I68" s="18"/>
      <c r="J68" s="21"/>
      <c r="K68" s="38"/>
    </row>
    <row r="69" spans="1:11" s="20" customFormat="1" ht="12" hidden="1" customHeight="1" x14ac:dyDescent="0.2">
      <c r="A69" s="16"/>
      <c r="B69" s="96"/>
      <c r="C69" s="23" t="s">
        <v>37</v>
      </c>
      <c r="D69" s="24"/>
      <c r="E69" s="17"/>
      <c r="F69" s="18"/>
      <c r="G69" s="21"/>
      <c r="H69" s="17"/>
      <c r="I69" s="18"/>
      <c r="J69" s="21"/>
      <c r="K69" s="38"/>
    </row>
    <row r="70" spans="1:11" s="20" customFormat="1" ht="12" hidden="1" customHeight="1" x14ac:dyDescent="0.2">
      <c r="A70" s="16"/>
      <c r="B70" s="96"/>
      <c r="C70" s="23"/>
      <c r="D70" s="25" t="s">
        <v>53</v>
      </c>
      <c r="E70" s="17"/>
      <c r="F70" s="18"/>
      <c r="G70" s="21">
        <f>SUM(G67:G69)</f>
        <v>0</v>
      </c>
      <c r="H70" s="17"/>
      <c r="I70" s="18"/>
      <c r="J70" s="21">
        <f>SUM(J67:J69)</f>
        <v>0</v>
      </c>
      <c r="K70" s="38"/>
    </row>
    <row r="71" spans="1:11" s="20" customFormat="1" ht="12" hidden="1" customHeight="1" x14ac:dyDescent="0.2">
      <c r="A71" s="16"/>
      <c r="B71" s="96"/>
      <c r="C71" s="94" t="s">
        <v>38</v>
      </c>
      <c r="D71" s="95"/>
      <c r="E71" s="17"/>
      <c r="F71" s="18"/>
      <c r="G71" s="22" t="e">
        <f>G61+G66-G70</f>
        <v>#REF!</v>
      </c>
      <c r="H71" s="17"/>
      <c r="I71" s="18"/>
      <c r="J71" s="22" t="e">
        <f>J61+J66-J70</f>
        <v>#REF!</v>
      </c>
      <c r="K71" s="38"/>
    </row>
    <row r="72" spans="1:11" s="20" customFormat="1" ht="12" hidden="1" customHeight="1" x14ac:dyDescent="0.2">
      <c r="A72" s="16"/>
      <c r="B72" s="97"/>
      <c r="C72" s="94" t="s">
        <v>39</v>
      </c>
      <c r="D72" s="95"/>
      <c r="E72" s="17"/>
      <c r="F72" s="18"/>
      <c r="G72" s="21">
        <f>G63-G67</f>
        <v>0</v>
      </c>
      <c r="H72" s="17"/>
      <c r="I72" s="18"/>
      <c r="J72" s="21">
        <f>J63-J67</f>
        <v>0</v>
      </c>
      <c r="K72" s="38"/>
    </row>
    <row r="73" spans="1:11" s="1" customFormat="1" ht="18" customHeight="1" x14ac:dyDescent="0.2">
      <c r="K73" s="37"/>
    </row>
    <row r="74" spans="1:11" s="1" customFormat="1" ht="18" customHeight="1" x14ac:dyDescent="0.2">
      <c r="K74" s="37"/>
    </row>
    <row r="75" spans="1:11" s="1" customFormat="1" ht="18" customHeight="1" x14ac:dyDescent="0.2">
      <c r="K75" s="37"/>
    </row>
    <row r="76" spans="1:11" s="1" customFormat="1" x14ac:dyDescent="0.2">
      <c r="K76" s="37"/>
    </row>
    <row r="77" spans="1:11" s="1" customFormat="1" x14ac:dyDescent="0.2">
      <c r="K77" s="37"/>
    </row>
    <row r="78" spans="1:11" s="1" customFormat="1" x14ac:dyDescent="0.2">
      <c r="K78" s="37"/>
    </row>
    <row r="79" spans="1:11" s="1" customFormat="1" x14ac:dyDescent="0.2">
      <c r="K79" s="37"/>
    </row>
    <row r="80" spans="1:11" s="1" customFormat="1" x14ac:dyDescent="0.2">
      <c r="K80" s="37"/>
    </row>
    <row r="81" spans="11:11" s="1" customFormat="1" x14ac:dyDescent="0.2">
      <c r="K81" s="37"/>
    </row>
    <row r="82" spans="11:11" s="1" customFormat="1" x14ac:dyDescent="0.2">
      <c r="K82" s="37"/>
    </row>
    <row r="83" spans="11:11" s="1" customFormat="1" x14ac:dyDescent="0.2">
      <c r="K83" s="37"/>
    </row>
    <row r="84" spans="11:11" s="1" customFormat="1" x14ac:dyDescent="0.2">
      <c r="K84" s="37"/>
    </row>
    <row r="85" spans="11:11" s="1" customFormat="1" x14ac:dyDescent="0.2">
      <c r="K85" s="37"/>
    </row>
    <row r="86" spans="11:11" s="1" customFormat="1" x14ac:dyDescent="0.2">
      <c r="K86" s="37"/>
    </row>
    <row r="87" spans="11:11" s="1" customFormat="1" x14ac:dyDescent="0.2">
      <c r="K87" s="37"/>
    </row>
    <row r="88" spans="11:11" s="1" customFormat="1" x14ac:dyDescent="0.2">
      <c r="K88" s="37"/>
    </row>
    <row r="89" spans="11:11" s="1" customFormat="1" x14ac:dyDescent="0.2">
      <c r="K89" s="37"/>
    </row>
    <row r="90" spans="11:11" s="1" customFormat="1" x14ac:dyDescent="0.2">
      <c r="K90" s="37"/>
    </row>
    <row r="91" spans="11:11" s="1" customFormat="1" x14ac:dyDescent="0.2">
      <c r="K91" s="37"/>
    </row>
    <row r="92" spans="11:11" s="1" customFormat="1" x14ac:dyDescent="0.2">
      <c r="K92" s="37"/>
    </row>
    <row r="93" spans="11:11" s="1" customFormat="1" x14ac:dyDescent="0.2">
      <c r="K93" s="37"/>
    </row>
    <row r="94" spans="11:11" s="1" customFormat="1" x14ac:dyDescent="0.2">
      <c r="K94" s="37"/>
    </row>
    <row r="95" spans="11:11" s="1" customFormat="1" x14ac:dyDescent="0.2">
      <c r="K95" s="37"/>
    </row>
    <row r="96" spans="11:11" s="1" customFormat="1" x14ac:dyDescent="0.2">
      <c r="K96" s="37"/>
    </row>
    <row r="97" spans="11:11" s="1" customFormat="1" x14ac:dyDescent="0.2">
      <c r="K97" s="37"/>
    </row>
    <row r="98" spans="11:11" s="1" customFormat="1" x14ac:dyDescent="0.2">
      <c r="K98" s="37"/>
    </row>
    <row r="99" spans="11:11" s="1" customFormat="1" x14ac:dyDescent="0.2">
      <c r="K99" s="37"/>
    </row>
    <row r="100" spans="11:11" s="1" customFormat="1" x14ac:dyDescent="0.2">
      <c r="K100" s="37"/>
    </row>
    <row r="101" spans="11:11" s="1" customFormat="1" x14ac:dyDescent="0.2">
      <c r="K101" s="37"/>
    </row>
    <row r="102" spans="11:11" s="1" customFormat="1" x14ac:dyDescent="0.2">
      <c r="K102" s="37"/>
    </row>
    <row r="103" spans="11:11" s="1" customFormat="1" x14ac:dyDescent="0.2">
      <c r="K103" s="37"/>
    </row>
    <row r="104" spans="11:11" s="1" customFormat="1" x14ac:dyDescent="0.2">
      <c r="K104" s="37"/>
    </row>
    <row r="105" spans="11:11" s="1" customFormat="1" x14ac:dyDescent="0.2">
      <c r="K105" s="37"/>
    </row>
    <row r="106" spans="11:11" s="1" customFormat="1" x14ac:dyDescent="0.2">
      <c r="K106" s="37"/>
    </row>
    <row r="107" spans="11:11" s="1" customFormat="1" x14ac:dyDescent="0.2">
      <c r="K107" s="37"/>
    </row>
    <row r="108" spans="11:11" s="1" customFormat="1" x14ac:dyDescent="0.2">
      <c r="K108" s="37"/>
    </row>
    <row r="109" spans="11:11" s="1" customFormat="1" x14ac:dyDescent="0.2">
      <c r="K109" s="37"/>
    </row>
    <row r="110" spans="11:11" s="1" customFormat="1" x14ac:dyDescent="0.2">
      <c r="K110" s="37"/>
    </row>
    <row r="111" spans="11:11" s="1" customFormat="1" x14ac:dyDescent="0.2">
      <c r="K111" s="37"/>
    </row>
    <row r="112" spans="11:11" s="1" customFormat="1" x14ac:dyDescent="0.2">
      <c r="K112" s="37"/>
    </row>
    <row r="113" spans="11:11" s="1" customFormat="1" x14ac:dyDescent="0.2">
      <c r="K113" s="37"/>
    </row>
    <row r="114" spans="11:11" s="1" customFormat="1" x14ac:dyDescent="0.2">
      <c r="K114" s="37"/>
    </row>
    <row r="115" spans="11:11" s="1" customFormat="1" x14ac:dyDescent="0.2">
      <c r="K115" s="37"/>
    </row>
    <row r="116" spans="11:11" s="1" customFormat="1" x14ac:dyDescent="0.2">
      <c r="K116" s="37"/>
    </row>
    <row r="117" spans="11:11" s="1" customFormat="1" x14ac:dyDescent="0.2">
      <c r="K117" s="37"/>
    </row>
  </sheetData>
  <sheetProtection selectLockedCells="1"/>
  <mergeCells count="145">
    <mergeCell ref="H27:I27"/>
    <mergeCell ref="C34:D34"/>
    <mergeCell ref="E34:F34"/>
    <mergeCell ref="H34:I34"/>
    <mergeCell ref="H31:I31"/>
    <mergeCell ref="H32:I32"/>
    <mergeCell ref="H33:I33"/>
    <mergeCell ref="H26:I26"/>
    <mergeCell ref="H28:I28"/>
    <mergeCell ref="H29:I29"/>
    <mergeCell ref="H30:I30"/>
    <mergeCell ref="C26:D26"/>
    <mergeCell ref="C28:D28"/>
    <mergeCell ref="E54:F54"/>
    <mergeCell ref="H54:I54"/>
    <mergeCell ref="H44:I44"/>
    <mergeCell ref="H45:I45"/>
    <mergeCell ref="H56:I56"/>
    <mergeCell ref="H57:I57"/>
    <mergeCell ref="H58:I58"/>
    <mergeCell ref="H51:I51"/>
    <mergeCell ref="H52:I52"/>
    <mergeCell ref="H53:I53"/>
    <mergeCell ref="H46:I46"/>
    <mergeCell ref="H55:I55"/>
    <mergeCell ref="H47:I47"/>
    <mergeCell ref="H48:I48"/>
    <mergeCell ref="H49:I49"/>
    <mergeCell ref="H50:I50"/>
    <mergeCell ref="E58:F58"/>
    <mergeCell ref="E55:F55"/>
    <mergeCell ref="E56:F56"/>
    <mergeCell ref="E57:F57"/>
    <mergeCell ref="E49:F49"/>
    <mergeCell ref="H40:I40"/>
    <mergeCell ref="H41:I41"/>
    <mergeCell ref="H42:I42"/>
    <mergeCell ref="H43:I43"/>
    <mergeCell ref="H36:I36"/>
    <mergeCell ref="H37:I37"/>
    <mergeCell ref="H38:I38"/>
    <mergeCell ref="H39:I39"/>
    <mergeCell ref="H35:I35"/>
    <mergeCell ref="H19:I19"/>
    <mergeCell ref="H20:I20"/>
    <mergeCell ref="H21:I21"/>
    <mergeCell ref="H22:I22"/>
    <mergeCell ref="H23:I23"/>
    <mergeCell ref="H24:I24"/>
    <mergeCell ref="H25:I25"/>
    <mergeCell ref="E53:F53"/>
    <mergeCell ref="E50:F50"/>
    <mergeCell ref="E51:F51"/>
    <mergeCell ref="E52:F52"/>
    <mergeCell ref="E42:F42"/>
    <mergeCell ref="E46:F46"/>
    <mergeCell ref="E43:F43"/>
    <mergeCell ref="E44:F44"/>
    <mergeCell ref="E45:F45"/>
    <mergeCell ref="E48:F48"/>
    <mergeCell ref="E47:F47"/>
    <mergeCell ref="E38:F38"/>
    <mergeCell ref="E39:F39"/>
    <mergeCell ref="E40:F40"/>
    <mergeCell ref="E41:F41"/>
    <mergeCell ref="E33:F33"/>
    <mergeCell ref="E35:F35"/>
    <mergeCell ref="E36:F36"/>
    <mergeCell ref="E37:F37"/>
    <mergeCell ref="E28:F28"/>
    <mergeCell ref="E29:F29"/>
    <mergeCell ref="E30:F30"/>
    <mergeCell ref="E31:F31"/>
    <mergeCell ref="E23:F23"/>
    <mergeCell ref="E24:F24"/>
    <mergeCell ref="E25:F25"/>
    <mergeCell ref="E26:F26"/>
    <mergeCell ref="E32:F32"/>
    <mergeCell ref="E27:F27"/>
    <mergeCell ref="C72:D72"/>
    <mergeCell ref="B59:B72"/>
    <mergeCell ref="C63:D63"/>
    <mergeCell ref="C64:D64"/>
    <mergeCell ref="C67:D67"/>
    <mergeCell ref="E19:F19"/>
    <mergeCell ref="E20:F20"/>
    <mergeCell ref="E21:F21"/>
    <mergeCell ref="E22:F22"/>
    <mergeCell ref="C31:D31"/>
    <mergeCell ref="C32:D32"/>
    <mergeCell ref="C22:D22"/>
    <mergeCell ref="C23:D23"/>
    <mergeCell ref="C20:D20"/>
    <mergeCell ref="C61:D61"/>
    <mergeCell ref="C42:D42"/>
    <mergeCell ref="B19:B42"/>
    <mergeCell ref="C19:D19"/>
    <mergeCell ref="C62:D62"/>
    <mergeCell ref="C59:D59"/>
    <mergeCell ref="C60:D60"/>
    <mergeCell ref="C68:D68"/>
    <mergeCell ref="C71:D71"/>
    <mergeCell ref="C25:D25"/>
    <mergeCell ref="C21:D21"/>
    <mergeCell ref="C14:D14"/>
    <mergeCell ref="C24:D24"/>
    <mergeCell ref="C55:D55"/>
    <mergeCell ref="C33:D33"/>
    <mergeCell ref="C30:D30"/>
    <mergeCell ref="C15:D15"/>
    <mergeCell ref="C16:D16"/>
    <mergeCell ref="C17:D17"/>
    <mergeCell ref="C18:D18"/>
    <mergeCell ref="C37:C41"/>
    <mergeCell ref="C27:D27"/>
    <mergeCell ref="B58:D58"/>
    <mergeCell ref="C29:D29"/>
    <mergeCell ref="B47:B56"/>
    <mergeCell ref="C43:D43"/>
    <mergeCell ref="C44:D44"/>
    <mergeCell ref="C45:D45"/>
    <mergeCell ref="B43:B46"/>
    <mergeCell ref="B57:D57"/>
    <mergeCell ref="C54:D54"/>
    <mergeCell ref="C53:D53"/>
    <mergeCell ref="C47:D47"/>
    <mergeCell ref="C48:D48"/>
    <mergeCell ref="C49:D49"/>
    <mergeCell ref="C50:D50"/>
    <mergeCell ref="C51:D51"/>
    <mergeCell ref="C52:D52"/>
    <mergeCell ref="C35:D35"/>
    <mergeCell ref="B4:C4"/>
    <mergeCell ref="H4:J4"/>
    <mergeCell ref="C8:D8"/>
    <mergeCell ref="H6:J6"/>
    <mergeCell ref="E6:G6"/>
    <mergeCell ref="B8:B18"/>
    <mergeCell ref="B6:D7"/>
    <mergeCell ref="C9:D9"/>
    <mergeCell ref="C10:D10"/>
    <mergeCell ref="D4:F4"/>
    <mergeCell ref="C11:D11"/>
    <mergeCell ref="C12:D12"/>
    <mergeCell ref="C13:D13"/>
  </mergeCells>
  <phoneticPr fontId="2"/>
  <conditionalFormatting sqref="C8:D17">
    <cfRule type="cellIs" dxfId="1" priority="1" stopIfTrue="1" operator="equal">
      <formula>0</formula>
    </cfRule>
  </conditionalFormatting>
  <pageMargins left="0.7" right="0.2" top="0.52" bottom="0.35" header="0.27" footer="0.2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7"/>
  <sheetViews>
    <sheetView view="pageBreakPreview" zoomScale="115" zoomScaleNormal="130" zoomScaleSheetLayoutView="115" zoomScalePageLayoutView="70" workbookViewId="0">
      <selection activeCell="H32" sqref="H32:I32"/>
    </sheetView>
  </sheetViews>
  <sheetFormatPr defaultColWidth="9" defaultRowHeight="13" x14ac:dyDescent="0.2"/>
  <cols>
    <col min="1" max="1" width="2.453125" style="1" customWidth="1"/>
    <col min="2" max="3" width="3.6328125" style="3" customWidth="1"/>
    <col min="4" max="4" width="18.90625" style="3" customWidth="1"/>
    <col min="5" max="5" width="9.08984375" style="3" bestFit="1" customWidth="1"/>
    <col min="6" max="6" width="8.6328125" style="3" customWidth="1"/>
    <col min="7" max="7" width="13.90625" style="3" bestFit="1" customWidth="1"/>
    <col min="8" max="8" width="7.90625" style="3" bestFit="1" customWidth="1"/>
    <col min="9" max="9" width="8.6328125" style="3" customWidth="1"/>
    <col min="10" max="10" width="13.90625" style="3" bestFit="1" customWidth="1"/>
    <col min="11" max="11" width="2.7265625" style="37" customWidth="1"/>
    <col min="12" max="16384" width="9" style="3"/>
  </cols>
  <sheetData>
    <row r="1" spans="1:11" x14ac:dyDescent="0.2">
      <c r="A1" s="37" t="s">
        <v>75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1" s="1" customFormat="1" ht="16" x14ac:dyDescent="0.2">
      <c r="B3" s="2" t="s">
        <v>4</v>
      </c>
      <c r="K3" s="37"/>
    </row>
    <row r="4" spans="1:11" s="1" customFormat="1" ht="18" customHeight="1" x14ac:dyDescent="0.2">
      <c r="B4" s="61" t="s">
        <v>0</v>
      </c>
      <c r="C4" s="62"/>
      <c r="D4" s="63" t="s">
        <v>67</v>
      </c>
      <c r="E4" s="64"/>
      <c r="F4" s="65"/>
      <c r="G4" s="26" t="s">
        <v>3</v>
      </c>
      <c r="H4" s="63" t="s">
        <v>68</v>
      </c>
      <c r="I4" s="64"/>
      <c r="J4" s="65"/>
      <c r="K4" s="37"/>
    </row>
    <row r="5" spans="1:11" s="1" customFormat="1" ht="18.75" customHeight="1" thickBot="1" x14ac:dyDescent="0.25">
      <c r="E5" s="39" t="s">
        <v>76</v>
      </c>
      <c r="K5" s="37"/>
    </row>
    <row r="6" spans="1:11" ht="15" customHeight="1" x14ac:dyDescent="0.2">
      <c r="B6" s="77"/>
      <c r="C6" s="78"/>
      <c r="D6" s="79"/>
      <c r="E6" s="71" t="s">
        <v>79</v>
      </c>
      <c r="F6" s="72"/>
      <c r="G6" s="73"/>
      <c r="H6" s="68" t="s">
        <v>80</v>
      </c>
      <c r="I6" s="69"/>
      <c r="J6" s="70"/>
    </row>
    <row r="7" spans="1:11" ht="26" x14ac:dyDescent="0.2">
      <c r="B7" s="80"/>
      <c r="C7" s="81"/>
      <c r="D7" s="82"/>
      <c r="E7" s="4" t="s">
        <v>51</v>
      </c>
      <c r="F7" s="5" t="s">
        <v>50</v>
      </c>
      <c r="G7" s="6" t="s">
        <v>52</v>
      </c>
      <c r="H7" s="4" t="s">
        <v>51</v>
      </c>
      <c r="I7" s="5" t="s">
        <v>50</v>
      </c>
      <c r="J7" s="6" t="s">
        <v>52</v>
      </c>
    </row>
    <row r="8" spans="1:11" ht="15" customHeight="1" x14ac:dyDescent="0.2">
      <c r="B8" s="74" t="s">
        <v>40</v>
      </c>
      <c r="C8" s="66" t="s">
        <v>70</v>
      </c>
      <c r="D8" s="67"/>
      <c r="E8" s="7">
        <v>470</v>
      </c>
      <c r="F8" s="8">
        <v>16980</v>
      </c>
      <c r="G8" s="9">
        <v>4288330</v>
      </c>
      <c r="H8" s="7">
        <v>870</v>
      </c>
      <c r="I8" s="8">
        <v>42000</v>
      </c>
      <c r="J8" s="9">
        <v>10607176</v>
      </c>
    </row>
    <row r="9" spans="1:11" ht="15" customHeight="1" x14ac:dyDescent="0.2">
      <c r="B9" s="75"/>
      <c r="C9" s="66" t="s">
        <v>74</v>
      </c>
      <c r="D9" s="67"/>
      <c r="E9" s="7">
        <v>500</v>
      </c>
      <c r="F9" s="8">
        <v>15000</v>
      </c>
      <c r="G9" s="9">
        <v>3000000</v>
      </c>
      <c r="H9" s="7">
        <v>500</v>
      </c>
      <c r="I9" s="8">
        <v>15000</v>
      </c>
      <c r="J9" s="9">
        <v>3000000</v>
      </c>
    </row>
    <row r="10" spans="1:11" ht="15" customHeight="1" x14ac:dyDescent="0.2">
      <c r="B10" s="75"/>
      <c r="C10" s="66" t="s">
        <v>69</v>
      </c>
      <c r="D10" s="67"/>
      <c r="E10" s="7">
        <v>300</v>
      </c>
      <c r="F10" s="8">
        <v>12000</v>
      </c>
      <c r="G10" s="9">
        <v>347241</v>
      </c>
      <c r="H10" s="7">
        <v>300</v>
      </c>
      <c r="I10" s="8">
        <v>12000</v>
      </c>
      <c r="J10" s="9">
        <v>347241</v>
      </c>
    </row>
    <row r="11" spans="1:11" ht="15" customHeight="1" x14ac:dyDescent="0.2">
      <c r="B11" s="75"/>
      <c r="C11" s="66" t="s">
        <v>71</v>
      </c>
      <c r="D11" s="67"/>
      <c r="E11" s="7">
        <v>50</v>
      </c>
      <c r="F11" s="8">
        <v>1800</v>
      </c>
      <c r="G11" s="9">
        <v>360000</v>
      </c>
      <c r="H11" s="7">
        <v>50</v>
      </c>
      <c r="I11" s="8">
        <v>1800</v>
      </c>
      <c r="J11" s="9">
        <v>360000</v>
      </c>
    </row>
    <row r="12" spans="1:11" ht="15" customHeight="1" x14ac:dyDescent="0.2">
      <c r="B12" s="75"/>
      <c r="C12" s="66" t="s">
        <v>72</v>
      </c>
      <c r="D12" s="67"/>
      <c r="E12" s="7">
        <v>50</v>
      </c>
      <c r="F12" s="8">
        <v>1800</v>
      </c>
      <c r="G12" s="9">
        <v>360000</v>
      </c>
      <c r="H12" s="7">
        <v>50</v>
      </c>
      <c r="I12" s="8">
        <v>1800</v>
      </c>
      <c r="J12" s="9">
        <v>360000</v>
      </c>
    </row>
    <row r="13" spans="1:11" ht="15" customHeight="1" x14ac:dyDescent="0.2">
      <c r="B13" s="75"/>
      <c r="C13" s="66" t="s">
        <v>73</v>
      </c>
      <c r="D13" s="67"/>
      <c r="E13" s="7"/>
      <c r="F13" s="8"/>
      <c r="G13" s="9">
        <v>1500000</v>
      </c>
      <c r="H13" s="7"/>
      <c r="I13" s="8"/>
      <c r="J13" s="9">
        <v>1500000</v>
      </c>
    </row>
    <row r="14" spans="1:11" ht="15" customHeight="1" x14ac:dyDescent="0.2">
      <c r="B14" s="75"/>
      <c r="C14" s="66"/>
      <c r="D14" s="67"/>
      <c r="E14" s="7"/>
      <c r="F14" s="8"/>
      <c r="G14" s="9"/>
      <c r="H14" s="7"/>
      <c r="I14" s="8"/>
      <c r="J14" s="9"/>
    </row>
    <row r="15" spans="1:11" ht="15" customHeight="1" x14ac:dyDescent="0.2">
      <c r="B15" s="75"/>
      <c r="C15" s="66"/>
      <c r="D15" s="67"/>
      <c r="E15" s="7"/>
      <c r="F15" s="8"/>
      <c r="G15" s="9"/>
      <c r="H15" s="7"/>
      <c r="I15" s="8"/>
      <c r="J15" s="9"/>
    </row>
    <row r="16" spans="1:11" ht="15" customHeight="1" x14ac:dyDescent="0.2">
      <c r="B16" s="75"/>
      <c r="C16" s="66"/>
      <c r="D16" s="67"/>
      <c r="E16" s="7"/>
      <c r="F16" s="8"/>
      <c r="G16" s="9"/>
      <c r="H16" s="7"/>
      <c r="I16" s="8"/>
      <c r="J16" s="9"/>
    </row>
    <row r="17" spans="2:10" ht="15" customHeight="1" x14ac:dyDescent="0.2">
      <c r="B17" s="75"/>
      <c r="C17" s="66"/>
      <c r="D17" s="67"/>
      <c r="E17" s="7"/>
      <c r="F17" s="8"/>
      <c r="G17" s="9"/>
      <c r="H17" s="7"/>
      <c r="I17" s="8"/>
      <c r="J17" s="9"/>
    </row>
    <row r="18" spans="2:10" ht="15" customHeight="1" thickBot="1" x14ac:dyDescent="0.25">
      <c r="B18" s="76"/>
      <c r="C18" s="90" t="s">
        <v>54</v>
      </c>
      <c r="D18" s="85"/>
      <c r="E18" s="34">
        <f t="shared" ref="E18:J18" si="0">SUM(E8:E17)</f>
        <v>1370</v>
      </c>
      <c r="F18" s="10">
        <f t="shared" si="0"/>
        <v>47580</v>
      </c>
      <c r="G18" s="35">
        <f t="shared" si="0"/>
        <v>9855571</v>
      </c>
      <c r="H18" s="34">
        <f t="shared" si="0"/>
        <v>1770</v>
      </c>
      <c r="I18" s="10">
        <f t="shared" si="0"/>
        <v>72600</v>
      </c>
      <c r="J18" s="35">
        <f t="shared" si="0"/>
        <v>16174417</v>
      </c>
    </row>
    <row r="19" spans="2:10" ht="15" customHeight="1" x14ac:dyDescent="0.2">
      <c r="B19" s="103" t="s">
        <v>55</v>
      </c>
      <c r="C19" s="104" t="s">
        <v>5</v>
      </c>
      <c r="D19" s="105"/>
      <c r="E19" s="98"/>
      <c r="F19" s="99"/>
      <c r="G19" s="11">
        <v>600231</v>
      </c>
      <c r="H19" s="98"/>
      <c r="I19" s="99"/>
      <c r="J19" s="11">
        <v>700000</v>
      </c>
    </row>
    <row r="20" spans="2:10" ht="15" customHeight="1" x14ac:dyDescent="0.2">
      <c r="B20" s="75"/>
      <c r="C20" s="66" t="s">
        <v>6</v>
      </c>
      <c r="D20" s="67"/>
      <c r="E20" s="100"/>
      <c r="F20" s="101"/>
      <c r="G20" s="11"/>
      <c r="H20" s="100"/>
      <c r="I20" s="101"/>
      <c r="J20" s="11"/>
    </row>
    <row r="21" spans="2:10" ht="15" customHeight="1" x14ac:dyDescent="0.2">
      <c r="B21" s="75"/>
      <c r="C21" s="66" t="s">
        <v>7</v>
      </c>
      <c r="D21" s="67"/>
      <c r="E21" s="100"/>
      <c r="F21" s="101"/>
      <c r="G21" s="11">
        <v>418307</v>
      </c>
      <c r="H21" s="100"/>
      <c r="I21" s="101"/>
      <c r="J21" s="11">
        <v>500000</v>
      </c>
    </row>
    <row r="22" spans="2:10" ht="15" customHeight="1" x14ac:dyDescent="0.2">
      <c r="B22" s="75"/>
      <c r="C22" s="66" t="s">
        <v>8</v>
      </c>
      <c r="D22" s="67"/>
      <c r="E22" s="100"/>
      <c r="F22" s="101"/>
      <c r="G22" s="11"/>
      <c r="H22" s="100"/>
      <c r="I22" s="101"/>
      <c r="J22" s="11"/>
    </row>
    <row r="23" spans="2:10" ht="15" customHeight="1" x14ac:dyDescent="0.2">
      <c r="B23" s="75"/>
      <c r="C23" s="66" t="s">
        <v>9</v>
      </c>
      <c r="D23" s="67"/>
      <c r="E23" s="100"/>
      <c r="F23" s="101"/>
      <c r="G23" s="11">
        <v>398273</v>
      </c>
      <c r="H23" s="100"/>
      <c r="I23" s="101"/>
      <c r="J23" s="11">
        <v>400000</v>
      </c>
    </row>
    <row r="24" spans="2:10" ht="15" customHeight="1" x14ac:dyDescent="0.2">
      <c r="B24" s="75"/>
      <c r="C24" s="66" t="s">
        <v>10</v>
      </c>
      <c r="D24" s="67"/>
      <c r="E24" s="100"/>
      <c r="F24" s="101"/>
      <c r="G24" s="11"/>
      <c r="H24" s="100"/>
      <c r="I24" s="101"/>
      <c r="J24" s="11"/>
    </row>
    <row r="25" spans="2:10" ht="15" customHeight="1" x14ac:dyDescent="0.2">
      <c r="B25" s="75"/>
      <c r="C25" s="66" t="s">
        <v>11</v>
      </c>
      <c r="D25" s="67"/>
      <c r="E25" s="100"/>
      <c r="F25" s="101"/>
      <c r="G25" s="11">
        <v>652890</v>
      </c>
      <c r="H25" s="100"/>
      <c r="I25" s="101"/>
      <c r="J25" s="11">
        <v>650000</v>
      </c>
    </row>
    <row r="26" spans="2:10" ht="15" customHeight="1" x14ac:dyDescent="0.2">
      <c r="B26" s="75"/>
      <c r="C26" s="66" t="s">
        <v>65</v>
      </c>
      <c r="D26" s="67"/>
      <c r="E26" s="100"/>
      <c r="F26" s="101"/>
      <c r="G26" s="11">
        <v>13011</v>
      </c>
      <c r="H26" s="100"/>
      <c r="I26" s="101"/>
      <c r="J26" s="11">
        <v>13000</v>
      </c>
    </row>
    <row r="27" spans="2:10" ht="15" customHeight="1" x14ac:dyDescent="0.2">
      <c r="B27" s="75"/>
      <c r="C27" s="66" t="s">
        <v>66</v>
      </c>
      <c r="D27" s="67"/>
      <c r="E27" s="100"/>
      <c r="F27" s="101"/>
      <c r="G27" s="11">
        <v>120430</v>
      </c>
      <c r="H27" s="100"/>
      <c r="I27" s="101"/>
      <c r="J27" s="11">
        <v>120000</v>
      </c>
    </row>
    <row r="28" spans="2:10" ht="15" customHeight="1" x14ac:dyDescent="0.2">
      <c r="B28" s="75"/>
      <c r="C28" s="66" t="s">
        <v>12</v>
      </c>
      <c r="D28" s="67"/>
      <c r="E28" s="100"/>
      <c r="F28" s="101"/>
      <c r="G28" s="11">
        <v>76982</v>
      </c>
      <c r="H28" s="100"/>
      <c r="I28" s="101"/>
      <c r="J28" s="11">
        <v>80000</v>
      </c>
    </row>
    <row r="29" spans="2:10" ht="15" customHeight="1" x14ac:dyDescent="0.2">
      <c r="B29" s="75"/>
      <c r="C29" s="66" t="s">
        <v>13</v>
      </c>
      <c r="D29" s="67"/>
      <c r="E29" s="100"/>
      <c r="F29" s="101"/>
      <c r="G29" s="11">
        <v>200000</v>
      </c>
      <c r="H29" s="100"/>
      <c r="I29" s="101"/>
      <c r="J29" s="11">
        <v>200000</v>
      </c>
    </row>
    <row r="30" spans="2:10" ht="15" customHeight="1" x14ac:dyDescent="0.2">
      <c r="B30" s="75"/>
      <c r="C30" s="66" t="s">
        <v>14</v>
      </c>
      <c r="D30" s="67"/>
      <c r="E30" s="100"/>
      <c r="F30" s="101"/>
      <c r="G30" s="11"/>
      <c r="H30" s="100"/>
      <c r="I30" s="101"/>
      <c r="J30" s="11"/>
    </row>
    <row r="31" spans="2:10" ht="15" customHeight="1" x14ac:dyDescent="0.2">
      <c r="B31" s="75"/>
      <c r="C31" s="66" t="s">
        <v>15</v>
      </c>
      <c r="D31" s="67"/>
      <c r="E31" s="100"/>
      <c r="F31" s="101"/>
      <c r="G31" s="11"/>
      <c r="H31" s="100"/>
      <c r="I31" s="101"/>
      <c r="J31" s="11"/>
    </row>
    <row r="32" spans="2:10" ht="15" customHeight="1" x14ac:dyDescent="0.2">
      <c r="B32" s="75"/>
      <c r="C32" s="66" t="s">
        <v>16</v>
      </c>
      <c r="D32" s="67"/>
      <c r="E32" s="100"/>
      <c r="F32" s="101"/>
      <c r="G32" s="11">
        <v>634105</v>
      </c>
      <c r="H32" s="100"/>
      <c r="I32" s="101"/>
      <c r="J32" s="11">
        <v>600000</v>
      </c>
    </row>
    <row r="33" spans="2:10" ht="15" customHeight="1" x14ac:dyDescent="0.2">
      <c r="B33" s="75"/>
      <c r="C33" s="66" t="s">
        <v>62</v>
      </c>
      <c r="D33" s="67"/>
      <c r="E33" s="100"/>
      <c r="F33" s="101"/>
      <c r="G33" s="11">
        <v>600000</v>
      </c>
      <c r="H33" s="100"/>
      <c r="I33" s="101"/>
      <c r="J33" s="11">
        <v>2000000</v>
      </c>
    </row>
    <row r="34" spans="2:10" ht="15" customHeight="1" x14ac:dyDescent="0.2">
      <c r="B34" s="75"/>
      <c r="C34" s="66" t="s">
        <v>63</v>
      </c>
      <c r="D34" s="67"/>
      <c r="E34" s="100"/>
      <c r="F34" s="101"/>
      <c r="G34" s="11">
        <v>59800</v>
      </c>
      <c r="H34" s="100"/>
      <c r="I34" s="101"/>
      <c r="J34" s="11">
        <v>60000</v>
      </c>
    </row>
    <row r="35" spans="2:10" ht="15" customHeight="1" x14ac:dyDescent="0.2">
      <c r="B35" s="75"/>
      <c r="C35" s="66"/>
      <c r="D35" s="67"/>
      <c r="E35" s="100"/>
      <c r="F35" s="101"/>
      <c r="G35" s="11"/>
      <c r="H35" s="100"/>
      <c r="I35" s="101"/>
      <c r="J35" s="11"/>
    </row>
    <row r="36" spans="2:10" ht="15" customHeight="1" x14ac:dyDescent="0.2">
      <c r="B36" s="75"/>
      <c r="C36" s="12" t="s">
        <v>56</v>
      </c>
      <c r="D36" s="36" t="s">
        <v>57</v>
      </c>
      <c r="E36" s="108"/>
      <c r="F36" s="109"/>
      <c r="G36" s="15">
        <f>SUM(G19:G35)</f>
        <v>3774029</v>
      </c>
      <c r="H36" s="108"/>
      <c r="I36" s="109"/>
      <c r="J36" s="15">
        <f>SUM(J19:J35)</f>
        <v>5323000</v>
      </c>
    </row>
    <row r="37" spans="2:10" ht="15" customHeight="1" x14ac:dyDescent="0.2">
      <c r="B37" s="75"/>
      <c r="C37" s="91" t="s">
        <v>41</v>
      </c>
      <c r="D37" s="31" t="s">
        <v>1</v>
      </c>
      <c r="E37" s="100"/>
      <c r="F37" s="101"/>
      <c r="G37" s="14"/>
      <c r="H37" s="100"/>
      <c r="I37" s="101"/>
      <c r="J37" s="14"/>
    </row>
    <row r="38" spans="2:10" ht="15" customHeight="1" x14ac:dyDescent="0.2">
      <c r="B38" s="75"/>
      <c r="C38" s="92"/>
      <c r="D38" s="31" t="s">
        <v>17</v>
      </c>
      <c r="E38" s="100"/>
      <c r="F38" s="101"/>
      <c r="G38" s="14">
        <v>1540291</v>
      </c>
      <c r="H38" s="100"/>
      <c r="I38" s="101"/>
      <c r="J38" s="14">
        <v>1500000</v>
      </c>
    </row>
    <row r="39" spans="2:10" ht="15" customHeight="1" x14ac:dyDescent="0.2">
      <c r="B39" s="75"/>
      <c r="C39" s="92"/>
      <c r="D39" s="31" t="s">
        <v>2</v>
      </c>
      <c r="E39" s="100"/>
      <c r="F39" s="101"/>
      <c r="G39" s="14"/>
      <c r="H39" s="100"/>
      <c r="I39" s="101"/>
      <c r="J39" s="14"/>
    </row>
    <row r="40" spans="2:10" ht="15" customHeight="1" x14ac:dyDescent="0.2">
      <c r="B40" s="75"/>
      <c r="C40" s="92"/>
      <c r="D40" s="31" t="s">
        <v>18</v>
      </c>
      <c r="E40" s="100"/>
      <c r="F40" s="101"/>
      <c r="G40" s="14"/>
      <c r="H40" s="100"/>
      <c r="I40" s="101"/>
      <c r="J40" s="14"/>
    </row>
    <row r="41" spans="2:10" ht="15" customHeight="1" x14ac:dyDescent="0.2">
      <c r="B41" s="75"/>
      <c r="C41" s="93"/>
      <c r="D41" s="32" t="s">
        <v>44</v>
      </c>
      <c r="E41" s="108"/>
      <c r="F41" s="109"/>
      <c r="G41" s="13">
        <f>SUM(G37:G40)</f>
        <v>1540291</v>
      </c>
      <c r="H41" s="108"/>
      <c r="I41" s="109"/>
      <c r="J41" s="13">
        <f>SUM(J37:J40)</f>
        <v>1500000</v>
      </c>
    </row>
    <row r="42" spans="2:10" ht="15" customHeight="1" x14ac:dyDescent="0.2">
      <c r="B42" s="86"/>
      <c r="C42" s="102" t="s">
        <v>45</v>
      </c>
      <c r="D42" s="89"/>
      <c r="E42" s="108"/>
      <c r="F42" s="109"/>
      <c r="G42" s="13">
        <f>G36+G41</f>
        <v>5314320</v>
      </c>
      <c r="H42" s="108"/>
      <c r="I42" s="109"/>
      <c r="J42" s="13">
        <f>J36+J41</f>
        <v>6823000</v>
      </c>
    </row>
    <row r="43" spans="2:10" ht="15" customHeight="1" x14ac:dyDescent="0.2">
      <c r="B43" s="74" t="s">
        <v>42</v>
      </c>
      <c r="C43" s="66" t="s">
        <v>19</v>
      </c>
      <c r="D43" s="67"/>
      <c r="E43" s="100"/>
      <c r="F43" s="101"/>
      <c r="G43" s="14"/>
      <c r="H43" s="100"/>
      <c r="I43" s="101"/>
      <c r="J43" s="14"/>
    </row>
    <row r="44" spans="2:10" ht="15" customHeight="1" x14ac:dyDescent="0.2">
      <c r="B44" s="75"/>
      <c r="C44" s="66" t="s">
        <v>20</v>
      </c>
      <c r="D44" s="67"/>
      <c r="E44" s="100"/>
      <c r="F44" s="101"/>
      <c r="G44" s="14"/>
      <c r="H44" s="100"/>
      <c r="I44" s="101"/>
      <c r="J44" s="14"/>
    </row>
    <row r="45" spans="2:10" ht="15" customHeight="1" x14ac:dyDescent="0.2">
      <c r="B45" s="75"/>
      <c r="C45" s="66" t="s">
        <v>21</v>
      </c>
      <c r="D45" s="67"/>
      <c r="E45" s="100"/>
      <c r="F45" s="101"/>
      <c r="G45" s="14"/>
      <c r="H45" s="100"/>
      <c r="I45" s="101"/>
      <c r="J45" s="14"/>
    </row>
    <row r="46" spans="2:10" ht="15" customHeight="1" x14ac:dyDescent="0.2">
      <c r="B46" s="86"/>
      <c r="C46" s="12"/>
      <c r="D46" s="36" t="s">
        <v>58</v>
      </c>
      <c r="E46" s="108"/>
      <c r="F46" s="111"/>
      <c r="G46" s="13">
        <f>SUM(G43:G45)</f>
        <v>0</v>
      </c>
      <c r="H46" s="108"/>
      <c r="I46" s="109"/>
      <c r="J46" s="13">
        <f>SUM(J43:J45)</f>
        <v>0</v>
      </c>
    </row>
    <row r="47" spans="2:10" ht="15" customHeight="1" x14ac:dyDescent="0.2">
      <c r="B47" s="74" t="s">
        <v>43</v>
      </c>
      <c r="C47" s="66" t="s">
        <v>22</v>
      </c>
      <c r="D47" s="67"/>
      <c r="E47" s="100"/>
      <c r="F47" s="110"/>
      <c r="G47" s="14"/>
      <c r="H47" s="100"/>
      <c r="I47" s="101"/>
      <c r="J47" s="14"/>
    </row>
    <row r="48" spans="2:10" ht="15" customHeight="1" x14ac:dyDescent="0.2">
      <c r="B48" s="75"/>
      <c r="C48" s="66" t="s">
        <v>23</v>
      </c>
      <c r="D48" s="67"/>
      <c r="E48" s="100"/>
      <c r="F48" s="110"/>
      <c r="G48" s="14"/>
      <c r="H48" s="100"/>
      <c r="I48" s="101"/>
      <c r="J48" s="14"/>
    </row>
    <row r="49" spans="1:11" ht="15" customHeight="1" x14ac:dyDescent="0.2">
      <c r="B49" s="75"/>
      <c r="C49" s="66" t="s">
        <v>24</v>
      </c>
      <c r="D49" s="67"/>
      <c r="E49" s="100"/>
      <c r="F49" s="110"/>
      <c r="G49" s="14">
        <v>101023</v>
      </c>
      <c r="H49" s="100"/>
      <c r="I49" s="101"/>
      <c r="J49" s="14">
        <v>100000</v>
      </c>
    </row>
    <row r="50" spans="1:11" ht="15" customHeight="1" x14ac:dyDescent="0.2">
      <c r="B50" s="75"/>
      <c r="C50" s="66" t="s">
        <v>49</v>
      </c>
      <c r="D50" s="67"/>
      <c r="E50" s="100"/>
      <c r="F50" s="110"/>
      <c r="G50" s="14"/>
      <c r="H50" s="100"/>
      <c r="I50" s="101"/>
      <c r="J50" s="14"/>
    </row>
    <row r="51" spans="1:11" ht="15" customHeight="1" x14ac:dyDescent="0.2">
      <c r="B51" s="75"/>
      <c r="C51" s="66" t="s">
        <v>25</v>
      </c>
      <c r="D51" s="67"/>
      <c r="E51" s="100"/>
      <c r="F51" s="110"/>
      <c r="G51" s="14">
        <v>12310</v>
      </c>
      <c r="H51" s="100"/>
      <c r="I51" s="101"/>
      <c r="J51" s="14">
        <v>12310</v>
      </c>
    </row>
    <row r="52" spans="1:11" ht="15" customHeight="1" x14ac:dyDescent="0.2">
      <c r="B52" s="75"/>
      <c r="C52" s="66" t="s">
        <v>26</v>
      </c>
      <c r="D52" s="67"/>
      <c r="E52" s="100"/>
      <c r="F52" s="110"/>
      <c r="G52" s="14"/>
      <c r="H52" s="100"/>
      <c r="I52" s="101"/>
      <c r="J52" s="14"/>
    </row>
    <row r="53" spans="1:11" ht="15" customHeight="1" x14ac:dyDescent="0.2">
      <c r="B53" s="75"/>
      <c r="C53" s="66" t="s">
        <v>27</v>
      </c>
      <c r="D53" s="67"/>
      <c r="E53" s="100"/>
      <c r="F53" s="110"/>
      <c r="G53" s="14">
        <v>206573</v>
      </c>
      <c r="H53" s="100"/>
      <c r="I53" s="101"/>
      <c r="J53" s="14">
        <v>206573</v>
      </c>
    </row>
    <row r="54" spans="1:11" ht="15" customHeight="1" x14ac:dyDescent="0.2">
      <c r="B54" s="75"/>
      <c r="C54" s="66" t="s">
        <v>64</v>
      </c>
      <c r="D54" s="67"/>
      <c r="E54" s="100"/>
      <c r="F54" s="101"/>
      <c r="G54" s="14">
        <v>101081</v>
      </c>
      <c r="H54" s="100"/>
      <c r="I54" s="101"/>
      <c r="J54" s="14">
        <v>101081</v>
      </c>
    </row>
    <row r="55" spans="1:11" ht="15" customHeight="1" x14ac:dyDescent="0.2">
      <c r="B55" s="75"/>
      <c r="C55" s="66"/>
      <c r="D55" s="67"/>
      <c r="E55" s="100"/>
      <c r="F55" s="110"/>
      <c r="G55" s="14"/>
      <c r="H55" s="100"/>
      <c r="I55" s="101"/>
      <c r="J55" s="14"/>
    </row>
    <row r="56" spans="1:11" ht="15" customHeight="1" x14ac:dyDescent="0.2">
      <c r="B56" s="86"/>
      <c r="C56" s="12" t="s">
        <v>59</v>
      </c>
      <c r="D56" s="33" t="s">
        <v>60</v>
      </c>
      <c r="E56" s="108"/>
      <c r="F56" s="109"/>
      <c r="G56" s="15">
        <f>SUM(G47:G55)</f>
        <v>420987</v>
      </c>
      <c r="H56" s="108"/>
      <c r="I56" s="109"/>
      <c r="J56" s="15">
        <f>SUM(J47:J55)</f>
        <v>419964</v>
      </c>
    </row>
    <row r="57" spans="1:11" ht="15" customHeight="1" thickBot="1" x14ac:dyDescent="0.25">
      <c r="B57" s="87" t="s">
        <v>28</v>
      </c>
      <c r="C57" s="88"/>
      <c r="D57" s="89"/>
      <c r="E57" s="108"/>
      <c r="F57" s="109"/>
      <c r="G57" s="30">
        <f>G42+G46+G56</f>
        <v>5735307</v>
      </c>
      <c r="H57" s="108"/>
      <c r="I57" s="109"/>
      <c r="J57" s="30">
        <f>J42+J46+J56</f>
        <v>7242964</v>
      </c>
    </row>
    <row r="58" spans="1:11" ht="15" customHeight="1" thickBot="1" x14ac:dyDescent="0.25">
      <c r="B58" s="83" t="s">
        <v>29</v>
      </c>
      <c r="C58" s="84"/>
      <c r="D58" s="85"/>
      <c r="E58" s="112"/>
      <c r="F58" s="113"/>
      <c r="G58" s="27">
        <f>G18-G57</f>
        <v>4120264</v>
      </c>
      <c r="H58" s="112"/>
      <c r="I58" s="113"/>
      <c r="J58" s="27">
        <f>J18-J57</f>
        <v>8931453</v>
      </c>
    </row>
    <row r="59" spans="1:11" s="20" customFormat="1" ht="12" hidden="1" customHeight="1" x14ac:dyDescent="0.2">
      <c r="A59" s="16"/>
      <c r="B59" s="96" t="s">
        <v>48</v>
      </c>
      <c r="C59" s="106" t="s">
        <v>46</v>
      </c>
      <c r="D59" s="107"/>
      <c r="E59" s="28"/>
      <c r="F59" s="29"/>
      <c r="G59" s="19">
        <v>100000</v>
      </c>
      <c r="H59" s="28"/>
      <c r="I59" s="29"/>
      <c r="J59" s="19">
        <v>100000</v>
      </c>
      <c r="K59" s="38"/>
    </row>
    <row r="60" spans="1:11" s="20" customFormat="1" ht="12" hidden="1" customHeight="1" x14ac:dyDescent="0.2">
      <c r="A60" s="16"/>
      <c r="B60" s="96"/>
      <c r="C60" s="94" t="s">
        <v>47</v>
      </c>
      <c r="D60" s="95"/>
      <c r="E60" s="17"/>
      <c r="F60" s="18"/>
      <c r="G60" s="21">
        <f>G41</f>
        <v>1540291</v>
      </c>
      <c r="H60" s="17"/>
      <c r="I60" s="18"/>
      <c r="J60" s="21" t="e">
        <f>#REF!</f>
        <v>#REF!</v>
      </c>
      <c r="K60" s="38"/>
    </row>
    <row r="61" spans="1:11" s="20" customFormat="1" ht="12" hidden="1" customHeight="1" x14ac:dyDescent="0.2">
      <c r="A61" s="16"/>
      <c r="B61" s="96"/>
      <c r="C61" s="94" t="s">
        <v>30</v>
      </c>
      <c r="D61" s="95"/>
      <c r="E61" s="17"/>
      <c r="F61" s="18"/>
      <c r="G61" s="22" t="e">
        <f>#REF!-G59+G60</f>
        <v>#REF!</v>
      </c>
      <c r="H61" s="17"/>
      <c r="I61" s="18"/>
      <c r="J61" s="22" t="e">
        <f>#REF!-J59+J60</f>
        <v>#REF!</v>
      </c>
      <c r="K61" s="38"/>
    </row>
    <row r="62" spans="1:11" s="20" customFormat="1" ht="12" hidden="1" customHeight="1" x14ac:dyDescent="0.2">
      <c r="A62" s="16"/>
      <c r="B62" s="96"/>
      <c r="C62" s="94" t="s">
        <v>31</v>
      </c>
      <c r="D62" s="95"/>
      <c r="E62" s="17"/>
      <c r="F62" s="18"/>
      <c r="G62" s="21">
        <v>0</v>
      </c>
      <c r="H62" s="17"/>
      <c r="I62" s="18"/>
      <c r="J62" s="21">
        <v>0</v>
      </c>
      <c r="K62" s="38"/>
    </row>
    <row r="63" spans="1:11" s="20" customFormat="1" ht="12" hidden="1" customHeight="1" x14ac:dyDescent="0.2">
      <c r="A63" s="16"/>
      <c r="B63" s="96"/>
      <c r="C63" s="94" t="s">
        <v>32</v>
      </c>
      <c r="D63" s="95"/>
      <c r="E63" s="17"/>
      <c r="F63" s="18"/>
      <c r="G63" s="21"/>
      <c r="H63" s="17"/>
      <c r="I63" s="18"/>
      <c r="J63" s="21"/>
      <c r="K63" s="38"/>
    </row>
    <row r="64" spans="1:11" s="20" customFormat="1" ht="12" hidden="1" customHeight="1" x14ac:dyDescent="0.2">
      <c r="A64" s="16"/>
      <c r="B64" s="96"/>
      <c r="C64" s="94" t="s">
        <v>33</v>
      </c>
      <c r="D64" s="95"/>
      <c r="E64" s="17"/>
      <c r="F64" s="18"/>
      <c r="G64" s="21"/>
      <c r="H64" s="17"/>
      <c r="I64" s="18"/>
      <c r="J64" s="21"/>
      <c r="K64" s="38"/>
    </row>
    <row r="65" spans="1:11" s="20" customFormat="1" ht="12" hidden="1" customHeight="1" x14ac:dyDescent="0.2">
      <c r="A65" s="16"/>
      <c r="B65" s="96"/>
      <c r="C65" s="23" t="s">
        <v>34</v>
      </c>
      <c r="D65" s="24"/>
      <c r="E65" s="17"/>
      <c r="F65" s="18"/>
      <c r="G65" s="21"/>
      <c r="H65" s="17"/>
      <c r="I65" s="18"/>
      <c r="J65" s="21"/>
      <c r="K65" s="38"/>
    </row>
    <row r="66" spans="1:11" s="20" customFormat="1" ht="12" hidden="1" customHeight="1" x14ac:dyDescent="0.2">
      <c r="A66" s="16"/>
      <c r="B66" s="96"/>
      <c r="C66" s="23"/>
      <c r="D66" s="25" t="s">
        <v>61</v>
      </c>
      <c r="E66" s="17"/>
      <c r="F66" s="18"/>
      <c r="G66" s="22">
        <f>SUM(G62:G65)</f>
        <v>0</v>
      </c>
      <c r="H66" s="17"/>
      <c r="I66" s="18"/>
      <c r="J66" s="22">
        <f>SUM(J62:J65)</f>
        <v>0</v>
      </c>
      <c r="K66" s="38"/>
    </row>
    <row r="67" spans="1:11" s="20" customFormat="1" ht="12" hidden="1" customHeight="1" x14ac:dyDescent="0.2">
      <c r="A67" s="16"/>
      <c r="B67" s="96"/>
      <c r="C67" s="94" t="s">
        <v>35</v>
      </c>
      <c r="D67" s="95"/>
      <c r="E67" s="17"/>
      <c r="F67" s="18"/>
      <c r="G67" s="21"/>
      <c r="H67" s="17"/>
      <c r="I67" s="18"/>
      <c r="J67" s="21"/>
      <c r="K67" s="38"/>
    </row>
    <row r="68" spans="1:11" s="20" customFormat="1" ht="12" hidden="1" customHeight="1" x14ac:dyDescent="0.2">
      <c r="A68" s="16"/>
      <c r="B68" s="96"/>
      <c r="C68" s="94" t="s">
        <v>36</v>
      </c>
      <c r="D68" s="95"/>
      <c r="E68" s="17"/>
      <c r="F68" s="18"/>
      <c r="G68" s="21"/>
      <c r="H68" s="17"/>
      <c r="I68" s="18"/>
      <c r="J68" s="21"/>
      <c r="K68" s="38"/>
    </row>
    <row r="69" spans="1:11" s="20" customFormat="1" ht="12" hidden="1" customHeight="1" x14ac:dyDescent="0.2">
      <c r="A69" s="16"/>
      <c r="B69" s="96"/>
      <c r="C69" s="23" t="s">
        <v>37</v>
      </c>
      <c r="D69" s="24"/>
      <c r="E69" s="17"/>
      <c r="F69" s="18"/>
      <c r="G69" s="21"/>
      <c r="H69" s="17"/>
      <c r="I69" s="18"/>
      <c r="J69" s="21"/>
      <c r="K69" s="38"/>
    </row>
    <row r="70" spans="1:11" s="20" customFormat="1" ht="12" hidden="1" customHeight="1" x14ac:dyDescent="0.2">
      <c r="A70" s="16"/>
      <c r="B70" s="96"/>
      <c r="C70" s="23"/>
      <c r="D70" s="25" t="s">
        <v>53</v>
      </c>
      <c r="E70" s="17"/>
      <c r="F70" s="18"/>
      <c r="G70" s="21">
        <f>SUM(G67:G69)</f>
        <v>0</v>
      </c>
      <c r="H70" s="17"/>
      <c r="I70" s="18"/>
      <c r="J70" s="21">
        <f>SUM(J67:J69)</f>
        <v>0</v>
      </c>
      <c r="K70" s="38"/>
    </row>
    <row r="71" spans="1:11" s="20" customFormat="1" ht="12" hidden="1" customHeight="1" x14ac:dyDescent="0.2">
      <c r="A71" s="16"/>
      <c r="B71" s="96"/>
      <c r="C71" s="94" t="s">
        <v>38</v>
      </c>
      <c r="D71" s="95"/>
      <c r="E71" s="17"/>
      <c r="F71" s="18"/>
      <c r="G71" s="22" t="e">
        <f>G61+G66-G70</f>
        <v>#REF!</v>
      </c>
      <c r="H71" s="17"/>
      <c r="I71" s="18"/>
      <c r="J71" s="22" t="e">
        <f>J61+J66-J70</f>
        <v>#REF!</v>
      </c>
      <c r="K71" s="38"/>
    </row>
    <row r="72" spans="1:11" s="20" customFormat="1" ht="12" hidden="1" customHeight="1" x14ac:dyDescent="0.2">
      <c r="A72" s="16"/>
      <c r="B72" s="97"/>
      <c r="C72" s="94" t="s">
        <v>39</v>
      </c>
      <c r="D72" s="95"/>
      <c r="E72" s="17"/>
      <c r="F72" s="18"/>
      <c r="G72" s="21">
        <f>G63-G67</f>
        <v>0</v>
      </c>
      <c r="H72" s="17"/>
      <c r="I72" s="18"/>
      <c r="J72" s="21">
        <f>J63-J67</f>
        <v>0</v>
      </c>
      <c r="K72" s="38"/>
    </row>
    <row r="73" spans="1:11" s="1" customFormat="1" ht="18" customHeight="1" x14ac:dyDescent="0.2">
      <c r="K73" s="37"/>
    </row>
    <row r="74" spans="1:11" s="1" customFormat="1" ht="18" customHeight="1" x14ac:dyDescent="0.2">
      <c r="K74" s="37"/>
    </row>
    <row r="75" spans="1:11" s="1" customFormat="1" ht="18" customHeight="1" x14ac:dyDescent="0.2">
      <c r="K75" s="37"/>
    </row>
    <row r="76" spans="1:11" s="1" customFormat="1" x14ac:dyDescent="0.2">
      <c r="K76" s="37"/>
    </row>
    <row r="77" spans="1:11" s="1" customFormat="1" x14ac:dyDescent="0.2">
      <c r="K77" s="37"/>
    </row>
    <row r="78" spans="1:11" s="1" customFormat="1" x14ac:dyDescent="0.2">
      <c r="K78" s="37"/>
    </row>
    <row r="79" spans="1:11" s="1" customFormat="1" x14ac:dyDescent="0.2">
      <c r="K79" s="37"/>
    </row>
    <row r="80" spans="1:11" s="1" customFormat="1" x14ac:dyDescent="0.2">
      <c r="K80" s="37"/>
    </row>
    <row r="81" spans="11:11" s="1" customFormat="1" x14ac:dyDescent="0.2">
      <c r="K81" s="37"/>
    </row>
    <row r="82" spans="11:11" s="1" customFormat="1" x14ac:dyDescent="0.2">
      <c r="K82" s="37"/>
    </row>
    <row r="83" spans="11:11" s="1" customFormat="1" x14ac:dyDescent="0.2">
      <c r="K83" s="37"/>
    </row>
    <row r="84" spans="11:11" s="1" customFormat="1" x14ac:dyDescent="0.2">
      <c r="K84" s="37"/>
    </row>
    <row r="85" spans="11:11" s="1" customFormat="1" x14ac:dyDescent="0.2">
      <c r="K85" s="37"/>
    </row>
    <row r="86" spans="11:11" s="1" customFormat="1" x14ac:dyDescent="0.2">
      <c r="K86" s="37"/>
    </row>
    <row r="87" spans="11:11" s="1" customFormat="1" x14ac:dyDescent="0.2">
      <c r="K87" s="37"/>
    </row>
    <row r="88" spans="11:11" s="1" customFormat="1" x14ac:dyDescent="0.2">
      <c r="K88" s="37"/>
    </row>
    <row r="89" spans="11:11" s="1" customFormat="1" x14ac:dyDescent="0.2">
      <c r="K89" s="37"/>
    </row>
    <row r="90" spans="11:11" s="1" customFormat="1" x14ac:dyDescent="0.2">
      <c r="K90" s="37"/>
    </row>
    <row r="91" spans="11:11" s="1" customFormat="1" x14ac:dyDescent="0.2">
      <c r="K91" s="37"/>
    </row>
    <row r="92" spans="11:11" s="1" customFormat="1" x14ac:dyDescent="0.2">
      <c r="K92" s="37"/>
    </row>
    <row r="93" spans="11:11" s="1" customFormat="1" x14ac:dyDescent="0.2">
      <c r="K93" s="37"/>
    </row>
    <row r="94" spans="11:11" s="1" customFormat="1" x14ac:dyDescent="0.2">
      <c r="K94" s="37"/>
    </row>
    <row r="95" spans="11:11" s="1" customFormat="1" x14ac:dyDescent="0.2">
      <c r="K95" s="37"/>
    </row>
    <row r="96" spans="11:11" s="1" customFormat="1" x14ac:dyDescent="0.2">
      <c r="K96" s="37"/>
    </row>
    <row r="97" spans="11:11" s="1" customFormat="1" x14ac:dyDescent="0.2">
      <c r="K97" s="37"/>
    </row>
    <row r="98" spans="11:11" s="1" customFormat="1" x14ac:dyDescent="0.2">
      <c r="K98" s="37"/>
    </row>
    <row r="99" spans="11:11" s="1" customFormat="1" x14ac:dyDescent="0.2">
      <c r="K99" s="37"/>
    </row>
    <row r="100" spans="11:11" s="1" customFormat="1" x14ac:dyDescent="0.2">
      <c r="K100" s="37"/>
    </row>
    <row r="101" spans="11:11" s="1" customFormat="1" x14ac:dyDescent="0.2">
      <c r="K101" s="37"/>
    </row>
    <row r="102" spans="11:11" s="1" customFormat="1" x14ac:dyDescent="0.2">
      <c r="K102" s="37"/>
    </row>
    <row r="103" spans="11:11" s="1" customFormat="1" x14ac:dyDescent="0.2">
      <c r="K103" s="37"/>
    </row>
    <row r="104" spans="11:11" s="1" customFormat="1" x14ac:dyDescent="0.2">
      <c r="K104" s="37"/>
    </row>
    <row r="105" spans="11:11" s="1" customFormat="1" x14ac:dyDescent="0.2">
      <c r="K105" s="37"/>
    </row>
    <row r="106" spans="11:11" s="1" customFormat="1" x14ac:dyDescent="0.2">
      <c r="K106" s="37"/>
    </row>
    <row r="107" spans="11:11" s="1" customFormat="1" x14ac:dyDescent="0.2">
      <c r="K107" s="37"/>
    </row>
    <row r="108" spans="11:11" s="1" customFormat="1" x14ac:dyDescent="0.2">
      <c r="K108" s="37"/>
    </row>
    <row r="109" spans="11:11" s="1" customFormat="1" x14ac:dyDescent="0.2">
      <c r="K109" s="37"/>
    </row>
    <row r="110" spans="11:11" s="1" customFormat="1" x14ac:dyDescent="0.2">
      <c r="K110" s="37"/>
    </row>
    <row r="111" spans="11:11" s="1" customFormat="1" x14ac:dyDescent="0.2">
      <c r="K111" s="37"/>
    </row>
    <row r="112" spans="11:11" s="1" customFormat="1" x14ac:dyDescent="0.2">
      <c r="K112" s="37"/>
    </row>
    <row r="113" spans="11:11" s="1" customFormat="1" x14ac:dyDescent="0.2">
      <c r="K113" s="37"/>
    </row>
    <row r="114" spans="11:11" s="1" customFormat="1" x14ac:dyDescent="0.2">
      <c r="K114" s="37"/>
    </row>
    <row r="115" spans="11:11" s="1" customFormat="1" x14ac:dyDescent="0.2">
      <c r="K115" s="37"/>
    </row>
    <row r="116" spans="11:11" s="1" customFormat="1" x14ac:dyDescent="0.2">
      <c r="K116" s="37"/>
    </row>
    <row r="117" spans="11:11" s="1" customFormat="1" x14ac:dyDescent="0.2">
      <c r="K117" s="37"/>
    </row>
  </sheetData>
  <sheetProtection selectLockedCells="1"/>
  <mergeCells count="145">
    <mergeCell ref="C72:D72"/>
    <mergeCell ref="B59:B72"/>
    <mergeCell ref="C59:D59"/>
    <mergeCell ref="C60:D60"/>
    <mergeCell ref="C61:D61"/>
    <mergeCell ref="C62:D62"/>
    <mergeCell ref="C63:D63"/>
    <mergeCell ref="C64:D64"/>
    <mergeCell ref="C67:D67"/>
    <mergeCell ref="C68:D68"/>
    <mergeCell ref="C71:D71"/>
    <mergeCell ref="E56:F56"/>
    <mergeCell ref="H56:I56"/>
    <mergeCell ref="B57:D57"/>
    <mergeCell ref="E57:F57"/>
    <mergeCell ref="H57:I57"/>
    <mergeCell ref="B58:D58"/>
    <mergeCell ref="E58:F58"/>
    <mergeCell ref="H58:I58"/>
    <mergeCell ref="C54:D54"/>
    <mergeCell ref="E54:F54"/>
    <mergeCell ref="H54:I54"/>
    <mergeCell ref="C55:D55"/>
    <mergeCell ref="E55:F55"/>
    <mergeCell ref="H55:I55"/>
    <mergeCell ref="E53:F53"/>
    <mergeCell ref="H53:I53"/>
    <mergeCell ref="E49:F49"/>
    <mergeCell ref="H49:I49"/>
    <mergeCell ref="C50:D50"/>
    <mergeCell ref="E50:F50"/>
    <mergeCell ref="H50:I50"/>
    <mergeCell ref="C51:D51"/>
    <mergeCell ref="E51:F51"/>
    <mergeCell ref="H51:I51"/>
    <mergeCell ref="E46:F46"/>
    <mergeCell ref="H46:I46"/>
    <mergeCell ref="B47:B56"/>
    <mergeCell ref="C47:D47"/>
    <mergeCell ref="E47:F47"/>
    <mergeCell ref="H47:I47"/>
    <mergeCell ref="C48:D48"/>
    <mergeCell ref="E48:F48"/>
    <mergeCell ref="H48:I48"/>
    <mergeCell ref="C49:D49"/>
    <mergeCell ref="B43:B46"/>
    <mergeCell ref="C43:D43"/>
    <mergeCell ref="E43:F43"/>
    <mergeCell ref="H43:I43"/>
    <mergeCell ref="C44:D44"/>
    <mergeCell ref="E44:F44"/>
    <mergeCell ref="H44:I44"/>
    <mergeCell ref="C45:D45"/>
    <mergeCell ref="E45:F45"/>
    <mergeCell ref="H45:I45"/>
    <mergeCell ref="C52:D52"/>
    <mergeCell ref="E52:F52"/>
    <mergeCell ref="H52:I52"/>
    <mergeCell ref="C53:D53"/>
    <mergeCell ref="H40:I40"/>
    <mergeCell ref="E41:F41"/>
    <mergeCell ref="H41:I41"/>
    <mergeCell ref="C42:D42"/>
    <mergeCell ref="E42:F42"/>
    <mergeCell ref="H42:I42"/>
    <mergeCell ref="E36:F36"/>
    <mergeCell ref="H36:I36"/>
    <mergeCell ref="C37:C41"/>
    <mergeCell ref="E37:F37"/>
    <mergeCell ref="H37:I37"/>
    <mergeCell ref="E38:F38"/>
    <mergeCell ref="H38:I38"/>
    <mergeCell ref="E39:F39"/>
    <mergeCell ref="H39:I39"/>
    <mergeCell ref="E40:F40"/>
    <mergeCell ref="C34:D34"/>
    <mergeCell ref="E34:F34"/>
    <mergeCell ref="H34:I34"/>
    <mergeCell ref="C35:D35"/>
    <mergeCell ref="E35:F35"/>
    <mergeCell ref="H35:I35"/>
    <mergeCell ref="C32:D32"/>
    <mergeCell ref="E32:F32"/>
    <mergeCell ref="H32:I32"/>
    <mergeCell ref="C33:D33"/>
    <mergeCell ref="E33:F33"/>
    <mergeCell ref="H33:I33"/>
    <mergeCell ref="C30:D30"/>
    <mergeCell ref="E30:F30"/>
    <mergeCell ref="H30:I30"/>
    <mergeCell ref="C31:D31"/>
    <mergeCell ref="E31:F31"/>
    <mergeCell ref="H31:I31"/>
    <mergeCell ref="C28:D28"/>
    <mergeCell ref="E28:F28"/>
    <mergeCell ref="H28:I28"/>
    <mergeCell ref="C29:D29"/>
    <mergeCell ref="E29:F29"/>
    <mergeCell ref="H29:I29"/>
    <mergeCell ref="C26:D26"/>
    <mergeCell ref="E26:F26"/>
    <mergeCell ref="H26:I26"/>
    <mergeCell ref="C27:D27"/>
    <mergeCell ref="E27:F27"/>
    <mergeCell ref="H27:I27"/>
    <mergeCell ref="C24:D24"/>
    <mergeCell ref="E24:F24"/>
    <mergeCell ref="H24:I24"/>
    <mergeCell ref="C25:D25"/>
    <mergeCell ref="E25:F25"/>
    <mergeCell ref="H25:I25"/>
    <mergeCell ref="E21:F21"/>
    <mergeCell ref="H21:I21"/>
    <mergeCell ref="C22:D22"/>
    <mergeCell ref="E22:F22"/>
    <mergeCell ref="H22:I22"/>
    <mergeCell ref="C23:D23"/>
    <mergeCell ref="E23:F23"/>
    <mergeCell ref="H23:I23"/>
    <mergeCell ref="C17:D17"/>
    <mergeCell ref="C18:D18"/>
    <mergeCell ref="B4:C4"/>
    <mergeCell ref="D4:F4"/>
    <mergeCell ref="H4:J4"/>
    <mergeCell ref="B6:D7"/>
    <mergeCell ref="E6:G6"/>
    <mergeCell ref="H6:J6"/>
    <mergeCell ref="B19:B42"/>
    <mergeCell ref="C19:D19"/>
    <mergeCell ref="E19:F19"/>
    <mergeCell ref="H19:I19"/>
    <mergeCell ref="C20:D20"/>
    <mergeCell ref="E20:F20"/>
    <mergeCell ref="H20:I20"/>
    <mergeCell ref="C21:D21"/>
    <mergeCell ref="B8:B18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</mergeCells>
  <phoneticPr fontId="2"/>
  <conditionalFormatting sqref="C8:D17">
    <cfRule type="cellIs" dxfId="0" priority="1" stopIfTrue="1" operator="equal">
      <formula>0</formula>
    </cfRule>
  </conditionalFormatting>
  <pageMargins left="0.7" right="0.2" top="0.52" bottom="0.35" header="0.27" footer="0.21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2C8A-5127-4AB9-A868-993A899E9118}">
  <sheetPr>
    <pageSetUpPr fitToPage="1"/>
  </sheetPr>
  <dimension ref="A1:K117"/>
  <sheetViews>
    <sheetView view="pageBreakPreview" zoomScaleNormal="130" zoomScaleSheetLayoutView="100" zoomScalePageLayoutView="70" workbookViewId="0">
      <selection activeCell="E67" sqref="E67:F67"/>
    </sheetView>
  </sheetViews>
  <sheetFormatPr defaultColWidth="9" defaultRowHeight="13" x14ac:dyDescent="0.2"/>
  <cols>
    <col min="1" max="1" width="2.453125" style="1" customWidth="1"/>
    <col min="2" max="3" width="3.6328125" style="3" customWidth="1"/>
    <col min="4" max="4" width="18.90625" style="3" customWidth="1"/>
    <col min="5" max="6" width="15.6328125" style="3" customWidth="1"/>
    <col min="7" max="7" width="17.6328125" style="3" customWidth="1"/>
    <col min="8" max="9" width="15.6328125" style="3" customWidth="1"/>
    <col min="10" max="10" width="17.6328125" style="3" customWidth="1"/>
    <col min="11" max="11" width="2.7265625" style="37" customWidth="1"/>
    <col min="12" max="12" width="11.90625" style="3" bestFit="1" customWidth="1"/>
    <col min="13" max="16384" width="9" style="3"/>
  </cols>
  <sheetData>
    <row r="1" spans="1:11" x14ac:dyDescent="0.2">
      <c r="A1" s="37" t="s">
        <v>75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1" s="1" customFormat="1" ht="16" x14ac:dyDescent="0.2">
      <c r="B3" s="2" t="s">
        <v>4</v>
      </c>
      <c r="K3" s="37"/>
    </row>
    <row r="4" spans="1:11" s="1" customFormat="1" ht="23.25" customHeight="1" x14ac:dyDescent="0.2">
      <c r="B4" s="61" t="s">
        <v>0</v>
      </c>
      <c r="C4" s="62"/>
      <c r="D4" s="63"/>
      <c r="E4" s="64"/>
      <c r="F4" s="65"/>
      <c r="G4" s="26" t="s">
        <v>3</v>
      </c>
      <c r="H4" s="138"/>
      <c r="I4" s="139"/>
      <c r="J4" s="140"/>
      <c r="K4" s="37"/>
    </row>
    <row r="5" spans="1:11" s="1" customFormat="1" ht="18.75" customHeight="1" thickBot="1" x14ac:dyDescent="0.25">
      <c r="E5" s="39" t="s">
        <v>76</v>
      </c>
      <c r="K5" s="37"/>
    </row>
    <row r="6" spans="1:11" ht="15" customHeight="1" x14ac:dyDescent="0.2">
      <c r="B6" s="77"/>
      <c r="C6" s="78"/>
      <c r="D6" s="79"/>
      <c r="E6" s="71" t="s">
        <v>77</v>
      </c>
      <c r="F6" s="72"/>
      <c r="G6" s="73"/>
      <c r="H6" s="68" t="s">
        <v>78</v>
      </c>
      <c r="I6" s="69"/>
      <c r="J6" s="70"/>
    </row>
    <row r="7" spans="1:11" ht="26" x14ac:dyDescent="0.2">
      <c r="B7" s="80"/>
      <c r="C7" s="81"/>
      <c r="D7" s="82"/>
      <c r="E7" s="4" t="s">
        <v>51</v>
      </c>
      <c r="F7" s="5" t="s">
        <v>131</v>
      </c>
      <c r="G7" s="6" t="s">
        <v>52</v>
      </c>
      <c r="H7" s="4" t="s">
        <v>51</v>
      </c>
      <c r="I7" s="5" t="s">
        <v>131</v>
      </c>
      <c r="J7" s="6" t="s">
        <v>52</v>
      </c>
    </row>
    <row r="8" spans="1:11" ht="15" customHeight="1" x14ac:dyDescent="0.2">
      <c r="B8" s="74" t="s">
        <v>81</v>
      </c>
      <c r="C8" s="66"/>
      <c r="D8" s="67"/>
      <c r="E8" s="7"/>
      <c r="F8" s="8"/>
      <c r="G8" s="9"/>
      <c r="H8" s="7"/>
      <c r="I8" s="44"/>
      <c r="J8" s="9"/>
    </row>
    <row r="9" spans="1:11" ht="15" customHeight="1" x14ac:dyDescent="0.2">
      <c r="B9" s="75"/>
      <c r="C9" s="66"/>
      <c r="D9" s="67"/>
      <c r="E9" s="7"/>
      <c r="F9" s="8"/>
      <c r="G9" s="9"/>
      <c r="H9" s="7"/>
      <c r="I9" s="44"/>
      <c r="J9" s="9"/>
    </row>
    <row r="10" spans="1:11" ht="15" customHeight="1" x14ac:dyDescent="0.2">
      <c r="B10" s="75"/>
      <c r="C10" s="66"/>
      <c r="D10" s="67"/>
      <c r="E10" s="7"/>
      <c r="F10" s="8"/>
      <c r="G10" s="9"/>
      <c r="H10" s="7"/>
      <c r="I10" s="44"/>
      <c r="J10" s="9"/>
    </row>
    <row r="11" spans="1:11" ht="15" customHeight="1" x14ac:dyDescent="0.2">
      <c r="B11" s="75"/>
      <c r="C11" s="66"/>
      <c r="D11" s="67"/>
      <c r="E11" s="7"/>
      <c r="F11" s="8"/>
      <c r="G11" s="9"/>
      <c r="H11" s="7"/>
      <c r="I11" s="44"/>
      <c r="J11" s="9"/>
    </row>
    <row r="12" spans="1:11" ht="15" customHeight="1" x14ac:dyDescent="0.2">
      <c r="B12" s="75"/>
      <c r="C12" s="66"/>
      <c r="D12" s="67"/>
      <c r="E12" s="7"/>
      <c r="F12" s="8"/>
      <c r="G12" s="9"/>
      <c r="H12" s="7"/>
      <c r="I12" s="8"/>
      <c r="J12" s="9"/>
    </row>
    <row r="13" spans="1:11" ht="15" customHeight="1" thickBot="1" x14ac:dyDescent="0.25">
      <c r="B13" s="76"/>
      <c r="C13" s="45"/>
      <c r="D13" s="40" t="s">
        <v>82</v>
      </c>
      <c r="E13" s="34">
        <f t="shared" ref="E13:J13" si="0">SUM(E8:E12)</f>
        <v>0</v>
      </c>
      <c r="F13" s="10">
        <f t="shared" si="0"/>
        <v>0</v>
      </c>
      <c r="G13" s="35">
        <f t="shared" si="0"/>
        <v>0</v>
      </c>
      <c r="H13" s="34">
        <f t="shared" si="0"/>
        <v>0</v>
      </c>
      <c r="I13" s="10">
        <f t="shared" si="0"/>
        <v>0</v>
      </c>
      <c r="J13" s="35">
        <f t="shared" si="0"/>
        <v>0</v>
      </c>
    </row>
    <row r="14" spans="1:11" ht="15" customHeight="1" x14ac:dyDescent="0.2">
      <c r="B14" s="135" t="s">
        <v>83</v>
      </c>
      <c r="C14" s="104" t="s">
        <v>84</v>
      </c>
      <c r="D14" s="105"/>
      <c r="E14" s="98"/>
      <c r="F14" s="99"/>
      <c r="G14" s="46"/>
      <c r="H14" s="98"/>
      <c r="I14" s="99"/>
      <c r="J14" s="47" t="s">
        <v>85</v>
      </c>
    </row>
    <row r="15" spans="1:11" ht="15" customHeight="1" x14ac:dyDescent="0.2">
      <c r="B15" s="136"/>
      <c r="C15" s="126" t="s">
        <v>86</v>
      </c>
      <c r="D15" s="127"/>
      <c r="E15" s="114"/>
      <c r="F15" s="115"/>
      <c r="G15" s="11"/>
      <c r="H15" s="114"/>
      <c r="I15" s="115"/>
      <c r="J15" s="48" t="s">
        <v>85</v>
      </c>
    </row>
    <row r="16" spans="1:11" ht="15" customHeight="1" x14ac:dyDescent="0.2">
      <c r="B16" s="136"/>
      <c r="C16" s="126" t="s">
        <v>87</v>
      </c>
      <c r="D16" s="127"/>
      <c r="E16" s="114"/>
      <c r="F16" s="115"/>
      <c r="G16" s="11"/>
      <c r="H16" s="114"/>
      <c r="I16" s="115"/>
      <c r="J16" s="11"/>
    </row>
    <row r="17" spans="2:10" ht="15" customHeight="1" x14ac:dyDescent="0.2">
      <c r="B17" s="136"/>
      <c r="C17" s="126" t="s">
        <v>7</v>
      </c>
      <c r="D17" s="127"/>
      <c r="E17" s="114"/>
      <c r="F17" s="115"/>
      <c r="G17" s="11"/>
      <c r="H17" s="114"/>
      <c r="I17" s="115"/>
      <c r="J17" s="11"/>
    </row>
    <row r="18" spans="2:10" ht="15" customHeight="1" x14ac:dyDescent="0.2">
      <c r="B18" s="136"/>
      <c r="C18" s="126" t="s">
        <v>88</v>
      </c>
      <c r="D18" s="127"/>
      <c r="E18" s="114"/>
      <c r="F18" s="115"/>
      <c r="G18" s="11"/>
      <c r="H18" s="114"/>
      <c r="I18" s="115"/>
      <c r="J18" s="11"/>
    </row>
    <row r="19" spans="2:10" ht="15" customHeight="1" x14ac:dyDescent="0.2">
      <c r="B19" s="136"/>
      <c r="C19" s="126" t="s">
        <v>89</v>
      </c>
      <c r="D19" s="127"/>
      <c r="E19" s="114"/>
      <c r="F19" s="115"/>
      <c r="G19" s="11"/>
      <c r="H19" s="114"/>
      <c r="I19" s="115"/>
      <c r="J19" s="11"/>
    </row>
    <row r="20" spans="2:10" ht="15" customHeight="1" x14ac:dyDescent="0.2">
      <c r="B20" s="136"/>
      <c r="C20" s="126" t="s">
        <v>90</v>
      </c>
      <c r="D20" s="127"/>
      <c r="E20" s="114"/>
      <c r="F20" s="115"/>
      <c r="G20" s="11"/>
      <c r="H20" s="114"/>
      <c r="I20" s="115"/>
      <c r="J20" s="48" t="s">
        <v>85</v>
      </c>
    </row>
    <row r="21" spans="2:10" ht="15" customHeight="1" x14ac:dyDescent="0.2">
      <c r="B21" s="136"/>
      <c r="C21" s="126" t="s">
        <v>91</v>
      </c>
      <c r="D21" s="127"/>
      <c r="E21" s="114"/>
      <c r="F21" s="115"/>
      <c r="G21" s="11"/>
      <c r="H21" s="114"/>
      <c r="I21" s="115"/>
      <c r="J21" s="11"/>
    </row>
    <row r="22" spans="2:10" ht="15" customHeight="1" x14ac:dyDescent="0.2">
      <c r="B22" s="136"/>
      <c r="C22" s="126" t="s">
        <v>92</v>
      </c>
      <c r="D22" s="127"/>
      <c r="E22" s="114"/>
      <c r="F22" s="115"/>
      <c r="G22" s="11"/>
      <c r="H22" s="114"/>
      <c r="I22" s="115"/>
      <c r="J22" s="11"/>
    </row>
    <row r="23" spans="2:10" ht="15" customHeight="1" x14ac:dyDescent="0.2">
      <c r="B23" s="136"/>
      <c r="C23" s="132" t="s">
        <v>41</v>
      </c>
      <c r="D23" s="31" t="s">
        <v>1</v>
      </c>
      <c r="E23" s="100"/>
      <c r="F23" s="101"/>
      <c r="G23" s="11"/>
      <c r="H23" s="100"/>
      <c r="I23" s="101"/>
      <c r="J23" s="14"/>
    </row>
    <row r="24" spans="2:10" ht="15" customHeight="1" x14ac:dyDescent="0.2">
      <c r="B24" s="136"/>
      <c r="C24" s="133"/>
      <c r="D24" s="31" t="s">
        <v>17</v>
      </c>
      <c r="E24" s="100"/>
      <c r="F24" s="101"/>
      <c r="G24" s="11"/>
      <c r="H24" s="100"/>
      <c r="I24" s="101"/>
      <c r="J24" s="14"/>
    </row>
    <row r="25" spans="2:10" ht="15" customHeight="1" x14ac:dyDescent="0.2">
      <c r="B25" s="136"/>
      <c r="C25" s="133"/>
      <c r="D25" s="31" t="s">
        <v>2</v>
      </c>
      <c r="E25" s="100"/>
      <c r="F25" s="101"/>
      <c r="G25" s="14"/>
      <c r="H25" s="100"/>
      <c r="I25" s="101"/>
      <c r="J25" s="14"/>
    </row>
    <row r="26" spans="2:10" ht="15" customHeight="1" x14ac:dyDescent="0.2">
      <c r="B26" s="136"/>
      <c r="C26" s="134"/>
      <c r="D26" s="31" t="s">
        <v>18</v>
      </c>
      <c r="E26" s="100"/>
      <c r="F26" s="101"/>
      <c r="G26" s="14"/>
      <c r="H26" s="100"/>
      <c r="I26" s="101"/>
      <c r="J26" s="14"/>
    </row>
    <row r="27" spans="2:10" ht="15" customHeight="1" x14ac:dyDescent="0.2">
      <c r="B27" s="136"/>
      <c r="C27" s="126" t="s">
        <v>93</v>
      </c>
      <c r="D27" s="127"/>
      <c r="E27" s="100"/>
      <c r="F27" s="101"/>
      <c r="G27" s="11"/>
      <c r="H27" s="100"/>
      <c r="I27" s="101"/>
      <c r="J27" s="11"/>
    </row>
    <row r="28" spans="2:10" ht="15" customHeight="1" x14ac:dyDescent="0.2">
      <c r="B28" s="136"/>
      <c r="C28" s="126" t="s">
        <v>94</v>
      </c>
      <c r="D28" s="127"/>
      <c r="E28" s="100"/>
      <c r="F28" s="101"/>
      <c r="G28" s="11"/>
      <c r="H28" s="100"/>
      <c r="I28" s="101"/>
      <c r="J28" s="11"/>
    </row>
    <row r="29" spans="2:10" ht="15" customHeight="1" x14ac:dyDescent="0.2">
      <c r="B29" s="136"/>
      <c r="C29" s="126" t="s">
        <v>95</v>
      </c>
      <c r="D29" s="127"/>
      <c r="E29" s="114"/>
      <c r="F29" s="115"/>
      <c r="G29" s="11"/>
      <c r="H29" s="114"/>
      <c r="I29" s="115"/>
      <c r="J29" s="11"/>
    </row>
    <row r="30" spans="2:10" ht="15" customHeight="1" x14ac:dyDescent="0.2">
      <c r="B30" s="136"/>
      <c r="C30" s="126" t="s">
        <v>96</v>
      </c>
      <c r="D30" s="127"/>
      <c r="E30" s="114"/>
      <c r="F30" s="115"/>
      <c r="G30" s="11"/>
      <c r="H30" s="114"/>
      <c r="I30" s="115"/>
      <c r="J30" s="11"/>
    </row>
    <row r="31" spans="2:10" ht="15" customHeight="1" x14ac:dyDescent="0.2">
      <c r="B31" s="136"/>
      <c r="C31" s="126" t="s">
        <v>98</v>
      </c>
      <c r="D31" s="127"/>
      <c r="E31" s="114"/>
      <c r="F31" s="115"/>
      <c r="G31" s="11"/>
      <c r="H31" s="114"/>
      <c r="I31" s="115"/>
      <c r="J31" s="11"/>
    </row>
    <row r="32" spans="2:10" ht="15" customHeight="1" x14ac:dyDescent="0.2">
      <c r="B32" s="136"/>
      <c r="C32" s="126" t="s">
        <v>99</v>
      </c>
      <c r="D32" s="127"/>
      <c r="E32" s="114"/>
      <c r="F32" s="115"/>
      <c r="G32" s="11"/>
      <c r="H32" s="114"/>
      <c r="I32" s="115"/>
      <c r="J32" s="11"/>
    </row>
    <row r="33" spans="2:10" ht="15" customHeight="1" x14ac:dyDescent="0.2">
      <c r="B33" s="136"/>
      <c r="C33" s="126" t="s">
        <v>100</v>
      </c>
      <c r="D33" s="127"/>
      <c r="E33" s="114"/>
      <c r="F33" s="115"/>
      <c r="G33" s="11"/>
      <c r="H33" s="114"/>
      <c r="I33" s="115"/>
      <c r="J33" s="11"/>
    </row>
    <row r="34" spans="2:10" ht="15" customHeight="1" x14ac:dyDescent="0.2">
      <c r="B34" s="136"/>
      <c r="C34" s="126"/>
      <c r="D34" s="127"/>
      <c r="E34" s="114"/>
      <c r="F34" s="115"/>
      <c r="G34" s="11"/>
      <c r="H34" s="114"/>
      <c r="I34" s="115"/>
      <c r="J34" s="11"/>
    </row>
    <row r="35" spans="2:10" ht="15" customHeight="1" x14ac:dyDescent="0.2">
      <c r="B35" s="136"/>
      <c r="C35" s="126"/>
      <c r="D35" s="127"/>
      <c r="E35" s="114"/>
      <c r="F35" s="115"/>
      <c r="G35" s="11"/>
      <c r="H35" s="114"/>
      <c r="I35" s="115"/>
      <c r="J35" s="48" t="s">
        <v>85</v>
      </c>
    </row>
    <row r="36" spans="2:10" ht="15" customHeight="1" x14ac:dyDescent="0.2">
      <c r="B36" s="137"/>
      <c r="C36" s="12"/>
      <c r="D36" s="36" t="s">
        <v>101</v>
      </c>
      <c r="E36" s="108"/>
      <c r="F36" s="111"/>
      <c r="G36" s="13">
        <f>SUM(G14:G35)</f>
        <v>0</v>
      </c>
      <c r="H36" s="108"/>
      <c r="I36" s="109"/>
      <c r="J36" s="13">
        <f>SUM(J14:J35)</f>
        <v>0</v>
      </c>
    </row>
    <row r="37" spans="2:10" ht="15" customHeight="1" thickBot="1" x14ac:dyDescent="0.25">
      <c r="B37" s="83" t="s">
        <v>102</v>
      </c>
      <c r="C37" s="84"/>
      <c r="D37" s="85"/>
      <c r="E37" s="49"/>
      <c r="F37" s="50"/>
      <c r="G37" s="51">
        <f>G13-G36</f>
        <v>0</v>
      </c>
      <c r="H37" s="49"/>
      <c r="I37" s="52"/>
      <c r="J37" s="51">
        <f>J13-J36</f>
        <v>0</v>
      </c>
    </row>
    <row r="38" spans="2:10" ht="15" customHeight="1" x14ac:dyDescent="0.2">
      <c r="B38" s="103" t="s">
        <v>103</v>
      </c>
      <c r="C38" s="104" t="s">
        <v>104</v>
      </c>
      <c r="D38" s="105"/>
      <c r="E38" s="98"/>
      <c r="F38" s="99"/>
      <c r="G38" s="46"/>
      <c r="H38" s="98"/>
      <c r="I38" s="99"/>
      <c r="J38" s="46"/>
    </row>
    <row r="39" spans="2:10" ht="15" customHeight="1" x14ac:dyDescent="0.2">
      <c r="B39" s="75"/>
      <c r="C39" s="126" t="s">
        <v>105</v>
      </c>
      <c r="D39" s="127"/>
      <c r="E39" s="114"/>
      <c r="F39" s="115"/>
      <c r="G39" s="11"/>
      <c r="H39" s="114"/>
      <c r="I39" s="115"/>
      <c r="J39" s="11"/>
    </row>
    <row r="40" spans="2:10" ht="15" customHeight="1" x14ac:dyDescent="0.2">
      <c r="B40" s="75"/>
      <c r="C40" s="126" t="s">
        <v>106</v>
      </c>
      <c r="D40" s="127"/>
      <c r="E40" s="114"/>
      <c r="F40" s="115"/>
      <c r="G40" s="11"/>
      <c r="H40" s="114"/>
      <c r="I40" s="115"/>
      <c r="J40" s="11"/>
    </row>
    <row r="41" spans="2:10" ht="15" customHeight="1" x14ac:dyDescent="0.2">
      <c r="B41" s="75"/>
      <c r="C41" s="126" t="s">
        <v>107</v>
      </c>
      <c r="D41" s="127"/>
      <c r="E41" s="114"/>
      <c r="F41" s="115"/>
      <c r="G41" s="11"/>
      <c r="H41" s="114"/>
      <c r="I41" s="115"/>
      <c r="J41" s="11"/>
    </row>
    <row r="42" spans="2:10" ht="15" customHeight="1" x14ac:dyDescent="0.2">
      <c r="B42" s="75"/>
      <c r="C42" s="126" t="s">
        <v>108</v>
      </c>
      <c r="D42" s="127"/>
      <c r="E42" s="114"/>
      <c r="F42" s="115"/>
      <c r="G42" s="11"/>
      <c r="H42" s="114"/>
      <c r="I42" s="115"/>
      <c r="J42" s="11"/>
    </row>
    <row r="43" spans="2:10" ht="15" customHeight="1" x14ac:dyDescent="0.2">
      <c r="B43" s="75"/>
      <c r="C43" s="126" t="s">
        <v>109</v>
      </c>
      <c r="D43" s="127"/>
      <c r="E43" s="114"/>
      <c r="F43" s="115"/>
      <c r="G43" s="11"/>
      <c r="H43" s="114"/>
      <c r="I43" s="115"/>
      <c r="J43" s="11"/>
    </row>
    <row r="44" spans="2:10" ht="15" customHeight="1" x14ac:dyDescent="0.2">
      <c r="B44" s="75"/>
      <c r="C44" s="126" t="s">
        <v>97</v>
      </c>
      <c r="D44" s="127"/>
      <c r="E44" s="114"/>
      <c r="F44" s="115"/>
      <c r="G44" s="11"/>
      <c r="H44" s="114"/>
      <c r="I44" s="115"/>
      <c r="J44" s="11"/>
    </row>
    <row r="45" spans="2:10" ht="15" customHeight="1" x14ac:dyDescent="0.2">
      <c r="B45" s="75"/>
      <c r="C45" s="126" t="s">
        <v>110</v>
      </c>
      <c r="D45" s="127"/>
      <c r="E45" s="100"/>
      <c r="F45" s="101"/>
      <c r="G45" s="11"/>
      <c r="H45" s="100"/>
      <c r="I45" s="101"/>
      <c r="J45" s="11"/>
    </row>
    <row r="46" spans="2:10" ht="15" customHeight="1" x14ac:dyDescent="0.2">
      <c r="B46" s="75"/>
      <c r="C46" s="126" t="s">
        <v>111</v>
      </c>
      <c r="D46" s="127"/>
      <c r="E46" s="114"/>
      <c r="F46" s="115"/>
      <c r="G46" s="11"/>
      <c r="H46" s="114"/>
      <c r="I46" s="115"/>
      <c r="J46" s="11"/>
    </row>
    <row r="47" spans="2:10" ht="15" customHeight="1" x14ac:dyDescent="0.2">
      <c r="B47" s="75"/>
      <c r="C47" s="126" t="s">
        <v>112</v>
      </c>
      <c r="D47" s="127"/>
      <c r="E47" s="114"/>
      <c r="F47" s="115"/>
      <c r="G47" s="11"/>
      <c r="H47" s="114"/>
      <c r="I47" s="115"/>
      <c r="J47" s="11"/>
    </row>
    <row r="48" spans="2:10" ht="15" customHeight="1" x14ac:dyDescent="0.2">
      <c r="B48" s="75"/>
      <c r="C48" s="126" t="s">
        <v>113</v>
      </c>
      <c r="D48" s="127"/>
      <c r="E48" s="114"/>
      <c r="F48" s="115"/>
      <c r="G48" s="11"/>
      <c r="H48" s="114"/>
      <c r="I48" s="115"/>
      <c r="J48" s="11"/>
    </row>
    <row r="49" spans="2:10" ht="15" customHeight="1" x14ac:dyDescent="0.2">
      <c r="B49" s="75"/>
      <c r="C49" s="126" t="s">
        <v>99</v>
      </c>
      <c r="D49" s="127"/>
      <c r="E49" s="114"/>
      <c r="F49" s="115"/>
      <c r="G49" s="11"/>
      <c r="H49" s="114"/>
      <c r="I49" s="115"/>
      <c r="J49" s="11"/>
    </row>
    <row r="50" spans="2:10" ht="15" customHeight="1" x14ac:dyDescent="0.2">
      <c r="B50" s="75"/>
      <c r="C50" s="66"/>
      <c r="D50" s="67"/>
      <c r="E50" s="100"/>
      <c r="F50" s="101"/>
      <c r="G50" s="11"/>
      <c r="H50" s="100"/>
      <c r="I50" s="101"/>
      <c r="J50" s="11"/>
    </row>
    <row r="51" spans="2:10" ht="15" customHeight="1" x14ac:dyDescent="0.2">
      <c r="B51" s="86"/>
      <c r="C51" s="12"/>
      <c r="D51" s="36" t="s">
        <v>114</v>
      </c>
      <c r="E51" s="53"/>
      <c r="F51" s="54"/>
      <c r="G51" s="55">
        <f>SUM(G38:G50)</f>
        <v>0</v>
      </c>
      <c r="H51" s="53"/>
      <c r="I51" s="56"/>
      <c r="J51" s="55">
        <f>SUM(J38:J50)</f>
        <v>0</v>
      </c>
    </row>
    <row r="52" spans="2:10" ht="15" customHeight="1" thickBot="1" x14ac:dyDescent="0.25">
      <c r="B52" s="83" t="s">
        <v>115</v>
      </c>
      <c r="C52" s="84"/>
      <c r="D52" s="85"/>
      <c r="E52" s="112"/>
      <c r="F52" s="113"/>
      <c r="G52" s="57">
        <f>G37-G51</f>
        <v>0</v>
      </c>
      <c r="H52" s="112"/>
      <c r="I52" s="130"/>
      <c r="J52" s="57">
        <f>J37-J51</f>
        <v>0</v>
      </c>
    </row>
    <row r="53" spans="2:10" ht="15" customHeight="1" x14ac:dyDescent="0.2">
      <c r="B53" s="128" t="s">
        <v>116</v>
      </c>
      <c r="C53" s="104" t="s">
        <v>117</v>
      </c>
      <c r="D53" s="105"/>
      <c r="E53" s="98"/>
      <c r="F53" s="99"/>
      <c r="G53" s="46"/>
      <c r="H53" s="98"/>
      <c r="I53" s="99"/>
      <c r="J53" s="46"/>
    </row>
    <row r="54" spans="2:10" ht="15" customHeight="1" x14ac:dyDescent="0.2">
      <c r="B54" s="125"/>
      <c r="C54" s="126" t="s">
        <v>142</v>
      </c>
      <c r="D54" s="127"/>
      <c r="E54" s="114"/>
      <c r="F54" s="115"/>
      <c r="G54" s="11"/>
      <c r="H54" s="114"/>
      <c r="I54" s="115"/>
      <c r="J54" s="11"/>
    </row>
    <row r="55" spans="2:10" ht="15" customHeight="1" x14ac:dyDescent="0.2">
      <c r="B55" s="125"/>
      <c r="C55" s="126" t="s">
        <v>143</v>
      </c>
      <c r="D55" s="127"/>
      <c r="E55" s="114"/>
      <c r="F55" s="115"/>
      <c r="G55" s="11"/>
      <c r="H55" s="114"/>
      <c r="I55" s="115"/>
      <c r="J55" s="11"/>
    </row>
    <row r="56" spans="2:10" ht="15" customHeight="1" x14ac:dyDescent="0.2">
      <c r="B56" s="125"/>
      <c r="C56" s="126"/>
      <c r="D56" s="127"/>
      <c r="E56" s="114"/>
      <c r="F56" s="115"/>
      <c r="G56" s="11"/>
      <c r="H56" s="114"/>
      <c r="I56" s="115"/>
      <c r="J56" s="11"/>
    </row>
    <row r="57" spans="2:10" ht="15" customHeight="1" x14ac:dyDescent="0.2">
      <c r="B57" s="125"/>
      <c r="C57" s="126"/>
      <c r="D57" s="127"/>
      <c r="E57" s="114"/>
      <c r="F57" s="115"/>
      <c r="G57" s="11"/>
      <c r="H57" s="114"/>
      <c r="I57" s="115"/>
      <c r="J57" s="11"/>
    </row>
    <row r="58" spans="2:10" ht="15" customHeight="1" x14ac:dyDescent="0.2">
      <c r="B58" s="129"/>
      <c r="C58" s="12"/>
      <c r="D58" s="36" t="s">
        <v>60</v>
      </c>
      <c r="E58" s="41"/>
      <c r="F58" s="43"/>
      <c r="G58" s="13">
        <f>SUM(G53:G57)</f>
        <v>0</v>
      </c>
      <c r="H58" s="41"/>
      <c r="I58" s="42"/>
      <c r="J58" s="13">
        <f>SUM(J53:J57)</f>
        <v>0</v>
      </c>
    </row>
    <row r="59" spans="2:10" ht="15" customHeight="1" x14ac:dyDescent="0.2">
      <c r="B59" s="131" t="s">
        <v>118</v>
      </c>
      <c r="C59" s="66" t="s">
        <v>140</v>
      </c>
      <c r="D59" s="67"/>
      <c r="E59" s="100"/>
      <c r="F59" s="101"/>
      <c r="G59" s="14"/>
      <c r="H59" s="100"/>
      <c r="I59" s="101"/>
      <c r="J59" s="14"/>
    </row>
    <row r="60" spans="2:10" ht="15" customHeight="1" x14ac:dyDescent="0.2">
      <c r="B60" s="125"/>
      <c r="C60" s="66"/>
      <c r="D60" s="67"/>
      <c r="E60" s="100"/>
      <c r="F60" s="101"/>
      <c r="G60" s="11"/>
      <c r="H60" s="100"/>
      <c r="I60" s="101"/>
      <c r="J60" s="11"/>
    </row>
    <row r="61" spans="2:10" ht="15" customHeight="1" x14ac:dyDescent="0.2">
      <c r="B61" s="125"/>
      <c r="C61" s="126"/>
      <c r="D61" s="127"/>
      <c r="E61" s="114"/>
      <c r="F61" s="115"/>
      <c r="G61" s="11"/>
      <c r="H61" s="114"/>
      <c r="I61" s="115"/>
      <c r="J61" s="11"/>
    </row>
    <row r="62" spans="2:10" ht="15" customHeight="1" x14ac:dyDescent="0.2">
      <c r="B62" s="129"/>
      <c r="C62" s="12"/>
      <c r="D62" s="36" t="s">
        <v>119</v>
      </c>
      <c r="E62" s="108"/>
      <c r="F62" s="111"/>
      <c r="G62" s="13">
        <f>SUM(G59:G61)</f>
        <v>0</v>
      </c>
      <c r="H62" s="108"/>
      <c r="I62" s="109"/>
      <c r="J62" s="13">
        <f>SUM(J59:J61)</f>
        <v>0</v>
      </c>
    </row>
    <row r="63" spans="2:10" ht="15" customHeight="1" thickBot="1" x14ac:dyDescent="0.25">
      <c r="B63" s="83" t="s">
        <v>120</v>
      </c>
      <c r="C63" s="84"/>
      <c r="D63" s="85"/>
      <c r="E63" s="112"/>
      <c r="F63" s="113"/>
      <c r="G63" s="57">
        <f>G52+G58-G62</f>
        <v>0</v>
      </c>
      <c r="H63" s="112"/>
      <c r="I63" s="130"/>
      <c r="J63" s="57">
        <f>J52+J58-J62</f>
        <v>0</v>
      </c>
    </row>
    <row r="64" spans="2:10" ht="15" customHeight="1" x14ac:dyDescent="0.2">
      <c r="B64" s="128" t="s">
        <v>121</v>
      </c>
      <c r="C64" s="104" t="s">
        <v>122</v>
      </c>
      <c r="D64" s="105"/>
      <c r="E64" s="98"/>
      <c r="F64" s="99"/>
      <c r="G64" s="46"/>
      <c r="H64" s="98"/>
      <c r="I64" s="99"/>
      <c r="J64" s="47" t="s">
        <v>85</v>
      </c>
    </row>
    <row r="65" spans="2:11" ht="15" customHeight="1" x14ac:dyDescent="0.2">
      <c r="B65" s="125"/>
      <c r="C65" s="126" t="s">
        <v>123</v>
      </c>
      <c r="D65" s="127"/>
      <c r="E65" s="114"/>
      <c r="F65" s="115"/>
      <c r="G65" s="11"/>
      <c r="H65" s="114"/>
      <c r="I65" s="115"/>
      <c r="J65" s="11"/>
    </row>
    <row r="66" spans="2:11" ht="15" customHeight="1" x14ac:dyDescent="0.2">
      <c r="B66" s="125"/>
      <c r="C66" s="126"/>
      <c r="D66" s="127"/>
      <c r="E66" s="114"/>
      <c r="F66" s="115"/>
      <c r="G66" s="11"/>
      <c r="H66" s="114"/>
      <c r="I66" s="115"/>
      <c r="J66" s="11"/>
    </row>
    <row r="67" spans="2:11" ht="15" customHeight="1" x14ac:dyDescent="0.2">
      <c r="B67" s="129"/>
      <c r="C67" s="12"/>
      <c r="D67" s="36" t="s">
        <v>124</v>
      </c>
      <c r="E67" s="108"/>
      <c r="F67" s="111"/>
      <c r="G67" s="13">
        <f>SUM(G64:G66)</f>
        <v>0</v>
      </c>
      <c r="H67" s="108"/>
      <c r="I67" s="109"/>
      <c r="J67" s="13">
        <f>SUM(J64:J66)</f>
        <v>0</v>
      </c>
    </row>
    <row r="68" spans="2:11" ht="15" customHeight="1" x14ac:dyDescent="0.2">
      <c r="B68" s="125" t="s">
        <v>125</v>
      </c>
      <c r="C68" s="126" t="s">
        <v>144</v>
      </c>
      <c r="D68" s="127"/>
      <c r="E68" s="114"/>
      <c r="F68" s="115"/>
      <c r="G68" s="11"/>
      <c r="H68" s="114"/>
      <c r="I68" s="115"/>
      <c r="J68" s="48" t="s">
        <v>85</v>
      </c>
    </row>
    <row r="69" spans="2:11" ht="15" customHeight="1" x14ac:dyDescent="0.2">
      <c r="B69" s="125"/>
      <c r="C69" s="126" t="s">
        <v>127</v>
      </c>
      <c r="D69" s="127"/>
      <c r="E69" s="114"/>
      <c r="F69" s="115"/>
      <c r="G69" s="11"/>
      <c r="H69" s="114"/>
      <c r="I69" s="115"/>
      <c r="J69" s="48" t="s">
        <v>85</v>
      </c>
    </row>
    <row r="70" spans="2:11" ht="15" customHeight="1" x14ac:dyDescent="0.2">
      <c r="B70" s="125"/>
      <c r="C70" s="126"/>
      <c r="D70" s="127"/>
      <c r="E70" s="114"/>
      <c r="F70" s="115"/>
      <c r="G70" s="11"/>
      <c r="H70" s="114"/>
      <c r="I70" s="115"/>
      <c r="J70" s="11"/>
    </row>
    <row r="71" spans="2:11" ht="15" customHeight="1" thickBot="1" x14ac:dyDescent="0.25">
      <c r="B71" s="125"/>
      <c r="C71" s="58"/>
      <c r="D71" s="59" t="s">
        <v>128</v>
      </c>
      <c r="E71" s="116"/>
      <c r="F71" s="117"/>
      <c r="G71" s="55">
        <f>SUM(G68:G70)</f>
        <v>0</v>
      </c>
      <c r="H71" s="116"/>
      <c r="I71" s="118"/>
      <c r="J71" s="55">
        <f>SUM(J68:J70)</f>
        <v>0</v>
      </c>
    </row>
    <row r="72" spans="2:11" ht="15" customHeight="1" thickBot="1" x14ac:dyDescent="0.25">
      <c r="B72" s="119" t="s">
        <v>129</v>
      </c>
      <c r="C72" s="120"/>
      <c r="D72" s="121"/>
      <c r="E72" s="122"/>
      <c r="F72" s="123"/>
      <c r="G72" s="60">
        <f>G63+G67-G71</f>
        <v>0</v>
      </c>
      <c r="H72" s="122"/>
      <c r="I72" s="124"/>
      <c r="J72" s="60">
        <f>J63+J67-J71</f>
        <v>0</v>
      </c>
    </row>
    <row r="73" spans="2:11" s="1" customFormat="1" ht="18" customHeight="1" x14ac:dyDescent="0.2">
      <c r="K73" s="37"/>
    </row>
    <row r="74" spans="2:11" s="1" customFormat="1" ht="18" customHeight="1" x14ac:dyDescent="0.2">
      <c r="K74" s="37"/>
    </row>
    <row r="75" spans="2:11" s="1" customFormat="1" ht="18" customHeight="1" x14ac:dyDescent="0.2">
      <c r="K75" s="37"/>
    </row>
    <row r="76" spans="2:11" s="1" customFormat="1" x14ac:dyDescent="0.2">
      <c r="K76" s="37"/>
    </row>
    <row r="77" spans="2:11" s="1" customFormat="1" x14ac:dyDescent="0.2">
      <c r="K77" s="37"/>
    </row>
    <row r="78" spans="2:11" s="1" customFormat="1" x14ac:dyDescent="0.2">
      <c r="K78" s="37"/>
    </row>
    <row r="79" spans="2:11" s="1" customFormat="1" x14ac:dyDescent="0.2">
      <c r="K79" s="37"/>
    </row>
    <row r="80" spans="2:11" s="1" customFormat="1" x14ac:dyDescent="0.2">
      <c r="K80" s="37"/>
    </row>
    <row r="81" spans="11:11" s="1" customFormat="1" x14ac:dyDescent="0.2">
      <c r="K81" s="37"/>
    </row>
    <row r="82" spans="11:11" s="1" customFormat="1" x14ac:dyDescent="0.2">
      <c r="K82" s="37"/>
    </row>
    <row r="83" spans="11:11" s="1" customFormat="1" x14ac:dyDescent="0.2">
      <c r="K83" s="37"/>
    </row>
    <row r="84" spans="11:11" s="1" customFormat="1" x14ac:dyDescent="0.2">
      <c r="K84" s="37"/>
    </row>
    <row r="85" spans="11:11" s="1" customFormat="1" x14ac:dyDescent="0.2">
      <c r="K85" s="37"/>
    </row>
    <row r="86" spans="11:11" s="1" customFormat="1" x14ac:dyDescent="0.2">
      <c r="K86" s="37"/>
    </row>
    <row r="87" spans="11:11" s="1" customFormat="1" x14ac:dyDescent="0.2">
      <c r="K87" s="37"/>
    </row>
    <row r="88" spans="11:11" s="1" customFormat="1" x14ac:dyDescent="0.2">
      <c r="K88" s="37"/>
    </row>
    <row r="89" spans="11:11" s="1" customFormat="1" x14ac:dyDescent="0.2">
      <c r="K89" s="37"/>
    </row>
    <row r="90" spans="11:11" s="1" customFormat="1" x14ac:dyDescent="0.2">
      <c r="K90" s="37"/>
    </row>
    <row r="91" spans="11:11" s="1" customFormat="1" x14ac:dyDescent="0.2">
      <c r="K91" s="37"/>
    </row>
    <row r="92" spans="11:11" s="1" customFormat="1" x14ac:dyDescent="0.2">
      <c r="K92" s="37"/>
    </row>
    <row r="93" spans="11:11" s="1" customFormat="1" x14ac:dyDescent="0.2">
      <c r="K93" s="37"/>
    </row>
    <row r="94" spans="11:11" s="1" customFormat="1" x14ac:dyDescent="0.2">
      <c r="K94" s="37"/>
    </row>
    <row r="95" spans="11:11" s="1" customFormat="1" x14ac:dyDescent="0.2">
      <c r="K95" s="37"/>
    </row>
    <row r="96" spans="11:11" s="1" customFormat="1" x14ac:dyDescent="0.2">
      <c r="K96" s="37"/>
    </row>
    <row r="97" spans="11:11" s="1" customFormat="1" x14ac:dyDescent="0.2">
      <c r="K97" s="37"/>
    </row>
    <row r="98" spans="11:11" s="1" customFormat="1" x14ac:dyDescent="0.2">
      <c r="K98" s="37"/>
    </row>
    <row r="99" spans="11:11" s="1" customFormat="1" x14ac:dyDescent="0.2">
      <c r="K99" s="37"/>
    </row>
    <row r="100" spans="11:11" s="1" customFormat="1" x14ac:dyDescent="0.2">
      <c r="K100" s="37"/>
    </row>
    <row r="101" spans="11:11" s="1" customFormat="1" x14ac:dyDescent="0.2">
      <c r="K101" s="37"/>
    </row>
    <row r="102" spans="11:11" s="1" customFormat="1" x14ac:dyDescent="0.2">
      <c r="K102" s="37"/>
    </row>
    <row r="103" spans="11:11" s="1" customFormat="1" x14ac:dyDescent="0.2">
      <c r="K103" s="37"/>
    </row>
    <row r="104" spans="11:11" s="1" customFormat="1" x14ac:dyDescent="0.2">
      <c r="K104" s="37"/>
    </row>
    <row r="105" spans="11:11" s="1" customFormat="1" x14ac:dyDescent="0.2">
      <c r="K105" s="37"/>
    </row>
    <row r="106" spans="11:11" s="1" customFormat="1" x14ac:dyDescent="0.2">
      <c r="K106" s="37"/>
    </row>
    <row r="107" spans="11:11" s="1" customFormat="1" x14ac:dyDescent="0.2">
      <c r="K107" s="37"/>
    </row>
    <row r="108" spans="11:11" s="1" customFormat="1" x14ac:dyDescent="0.2">
      <c r="K108" s="37"/>
    </row>
    <row r="109" spans="11:11" s="1" customFormat="1" x14ac:dyDescent="0.2">
      <c r="K109" s="37"/>
    </row>
    <row r="110" spans="11:11" s="1" customFormat="1" x14ac:dyDescent="0.2">
      <c r="K110" s="37"/>
    </row>
    <row r="111" spans="11:11" s="1" customFormat="1" x14ac:dyDescent="0.2">
      <c r="K111" s="37"/>
    </row>
    <row r="112" spans="11:11" s="1" customFormat="1" x14ac:dyDescent="0.2">
      <c r="K112" s="37"/>
    </row>
    <row r="113" spans="11:11" s="1" customFormat="1" x14ac:dyDescent="0.2">
      <c r="K113" s="37"/>
    </row>
    <row r="114" spans="11:11" s="1" customFormat="1" x14ac:dyDescent="0.2">
      <c r="K114" s="37"/>
    </row>
    <row r="115" spans="11:11" s="1" customFormat="1" x14ac:dyDescent="0.2">
      <c r="K115" s="37"/>
    </row>
    <row r="116" spans="11:11" s="1" customFormat="1" x14ac:dyDescent="0.2">
      <c r="K116" s="37"/>
    </row>
    <row r="117" spans="11:11" s="1" customFormat="1" x14ac:dyDescent="0.2">
      <c r="K117" s="37"/>
    </row>
  </sheetData>
  <sheetProtection selectLockedCells="1"/>
  <mergeCells count="180">
    <mergeCell ref="B8:B13"/>
    <mergeCell ref="C8:D8"/>
    <mergeCell ref="C9:D9"/>
    <mergeCell ref="C10:D10"/>
    <mergeCell ref="C11:D11"/>
    <mergeCell ref="C12:D12"/>
    <mergeCell ref="B4:C4"/>
    <mergeCell ref="D4:F4"/>
    <mergeCell ref="H4:J4"/>
    <mergeCell ref="B6:D7"/>
    <mergeCell ref="E6:G6"/>
    <mergeCell ref="H6:J6"/>
    <mergeCell ref="C17:D17"/>
    <mergeCell ref="E17:F17"/>
    <mergeCell ref="H17:I17"/>
    <mergeCell ref="C18:D18"/>
    <mergeCell ref="E18:F18"/>
    <mergeCell ref="H18:I18"/>
    <mergeCell ref="B14:B36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21:D21"/>
    <mergeCell ref="E21:F21"/>
    <mergeCell ref="H21:I21"/>
    <mergeCell ref="C22:D22"/>
    <mergeCell ref="E22:F22"/>
    <mergeCell ref="H22:I22"/>
    <mergeCell ref="C19:D19"/>
    <mergeCell ref="E19:F19"/>
    <mergeCell ref="C27:D27"/>
    <mergeCell ref="E27:F27"/>
    <mergeCell ref="H27:I27"/>
    <mergeCell ref="C28:D28"/>
    <mergeCell ref="E28:F28"/>
    <mergeCell ref="H28:I28"/>
    <mergeCell ref="H19:I19"/>
    <mergeCell ref="C20:D20"/>
    <mergeCell ref="E20:F20"/>
    <mergeCell ref="H20:I20"/>
    <mergeCell ref="C23:C26"/>
    <mergeCell ref="E23:F23"/>
    <mergeCell ref="H23:I23"/>
    <mergeCell ref="E24:F24"/>
    <mergeCell ref="H24:I24"/>
    <mergeCell ref="E25:F25"/>
    <mergeCell ref="H25:I25"/>
    <mergeCell ref="E26:F26"/>
    <mergeCell ref="H26:I26"/>
    <mergeCell ref="C31:D31"/>
    <mergeCell ref="E31:F31"/>
    <mergeCell ref="H31:I31"/>
    <mergeCell ref="C29:D29"/>
    <mergeCell ref="E29:F29"/>
    <mergeCell ref="H29:I29"/>
    <mergeCell ref="C30:D30"/>
    <mergeCell ref="E30:F30"/>
    <mergeCell ref="H30:I30"/>
    <mergeCell ref="C34:D34"/>
    <mergeCell ref="E34:F34"/>
    <mergeCell ref="H34:I34"/>
    <mergeCell ref="C32:D32"/>
    <mergeCell ref="E32:F32"/>
    <mergeCell ref="H32:I32"/>
    <mergeCell ref="C33:D33"/>
    <mergeCell ref="E33:F33"/>
    <mergeCell ref="H33:I33"/>
    <mergeCell ref="C40:D40"/>
    <mergeCell ref="E40:F40"/>
    <mergeCell ref="H40:I40"/>
    <mergeCell ref="C41:D41"/>
    <mergeCell ref="E41:F41"/>
    <mergeCell ref="H41:I41"/>
    <mergeCell ref="C35:D35"/>
    <mergeCell ref="E35:F35"/>
    <mergeCell ref="H35:I35"/>
    <mergeCell ref="E36:F36"/>
    <mergeCell ref="H36:I36"/>
    <mergeCell ref="B37:D37"/>
    <mergeCell ref="H47:I47"/>
    <mergeCell ref="C44:D44"/>
    <mergeCell ref="E44:F44"/>
    <mergeCell ref="H44:I44"/>
    <mergeCell ref="C45:D45"/>
    <mergeCell ref="E45:F45"/>
    <mergeCell ref="H45:I45"/>
    <mergeCell ref="C42:D42"/>
    <mergeCell ref="E42:F42"/>
    <mergeCell ref="H42:I42"/>
    <mergeCell ref="C43:D43"/>
    <mergeCell ref="E43:F43"/>
    <mergeCell ref="H43:I43"/>
    <mergeCell ref="C50:D50"/>
    <mergeCell ref="E50:F50"/>
    <mergeCell ref="H50:I50"/>
    <mergeCell ref="B52:D52"/>
    <mergeCell ref="E52:F52"/>
    <mergeCell ref="H52:I52"/>
    <mergeCell ref="C48:D48"/>
    <mergeCell ref="E48:F48"/>
    <mergeCell ref="H48:I48"/>
    <mergeCell ref="C49:D49"/>
    <mergeCell ref="E49:F49"/>
    <mergeCell ref="H49:I49"/>
    <mergeCell ref="B38:B51"/>
    <mergeCell ref="C38:D38"/>
    <mergeCell ref="E38:F38"/>
    <mergeCell ref="H38:I38"/>
    <mergeCell ref="C39:D39"/>
    <mergeCell ref="E39:F39"/>
    <mergeCell ref="H39:I39"/>
    <mergeCell ref="C46:D46"/>
    <mergeCell ref="E46:F46"/>
    <mergeCell ref="H46:I46"/>
    <mergeCell ref="C47:D47"/>
    <mergeCell ref="E47:F47"/>
    <mergeCell ref="C57:D57"/>
    <mergeCell ref="E57:F57"/>
    <mergeCell ref="H57:I57"/>
    <mergeCell ref="B59:B62"/>
    <mergeCell ref="C59:D59"/>
    <mergeCell ref="E59:F59"/>
    <mergeCell ref="H59:I59"/>
    <mergeCell ref="C60:D60"/>
    <mergeCell ref="E60:F60"/>
    <mergeCell ref="H60:I60"/>
    <mergeCell ref="B53:B58"/>
    <mergeCell ref="C53:D53"/>
    <mergeCell ref="E53:F53"/>
    <mergeCell ref="H53:I53"/>
    <mergeCell ref="C54:D54"/>
    <mergeCell ref="E54:F54"/>
    <mergeCell ref="H54:I54"/>
    <mergeCell ref="C55:D55"/>
    <mergeCell ref="E55:F55"/>
    <mergeCell ref="H55:I55"/>
    <mergeCell ref="C56:D56"/>
    <mergeCell ref="E56:F56"/>
    <mergeCell ref="H56:I56"/>
    <mergeCell ref="C66:D66"/>
    <mergeCell ref="E66:F66"/>
    <mergeCell ref="H66:I66"/>
    <mergeCell ref="C61:D61"/>
    <mergeCell ref="E61:F61"/>
    <mergeCell ref="H61:I61"/>
    <mergeCell ref="E62:F62"/>
    <mergeCell ref="H62:I62"/>
    <mergeCell ref="B63:D63"/>
    <mergeCell ref="E63:F63"/>
    <mergeCell ref="H63:I63"/>
    <mergeCell ref="E70:F70"/>
    <mergeCell ref="H70:I70"/>
    <mergeCell ref="E71:F71"/>
    <mergeCell ref="H71:I71"/>
    <mergeCell ref="B72:D72"/>
    <mergeCell ref="E72:F72"/>
    <mergeCell ref="H72:I72"/>
    <mergeCell ref="E67:F67"/>
    <mergeCell ref="H67:I67"/>
    <mergeCell ref="B68:B71"/>
    <mergeCell ref="C68:D68"/>
    <mergeCell ref="E68:F68"/>
    <mergeCell ref="H68:I68"/>
    <mergeCell ref="C69:D69"/>
    <mergeCell ref="E69:F69"/>
    <mergeCell ref="H69:I69"/>
    <mergeCell ref="C70:D70"/>
    <mergeCell ref="B64:B67"/>
    <mergeCell ref="C64:D64"/>
    <mergeCell ref="E64:F64"/>
    <mergeCell ref="H64:I64"/>
    <mergeCell ref="C65:D65"/>
    <mergeCell ref="E65:F65"/>
    <mergeCell ref="H65:I65"/>
  </mergeCells>
  <phoneticPr fontId="2"/>
  <pageMargins left="0.7" right="0.2" top="0.52" bottom="0.35" header="0.27" footer="0.21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4EF04-591C-470D-9EC3-B9211D384B18}">
  <sheetPr>
    <pageSetUpPr fitToPage="1"/>
  </sheetPr>
  <dimension ref="A1:K117"/>
  <sheetViews>
    <sheetView view="pageBreakPreview" zoomScaleNormal="130" zoomScaleSheetLayoutView="100" zoomScalePageLayoutView="70" workbookViewId="0">
      <selection activeCell="H59" sqref="H59:I59"/>
    </sheetView>
  </sheetViews>
  <sheetFormatPr defaultColWidth="9" defaultRowHeight="13" x14ac:dyDescent="0.2"/>
  <cols>
    <col min="1" max="1" width="2.453125" style="1" customWidth="1"/>
    <col min="2" max="3" width="3.6328125" style="3" customWidth="1"/>
    <col min="4" max="4" width="18.90625" style="3" customWidth="1"/>
    <col min="5" max="6" width="15.6328125" style="3" customWidth="1"/>
    <col min="7" max="7" width="17.6328125" style="3" customWidth="1"/>
    <col min="8" max="9" width="15.6328125" style="3" customWidth="1"/>
    <col min="10" max="10" width="17.6328125" style="3" customWidth="1"/>
    <col min="11" max="11" width="2.7265625" style="37" customWidth="1"/>
    <col min="12" max="12" width="11.90625" style="3" bestFit="1" customWidth="1"/>
    <col min="13" max="16384" width="9" style="3"/>
  </cols>
  <sheetData>
    <row r="1" spans="1:11" x14ac:dyDescent="0.2">
      <c r="A1" s="37" t="s">
        <v>75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1" s="1" customFormat="1" ht="16" x14ac:dyDescent="0.2">
      <c r="B3" s="2" t="s">
        <v>4</v>
      </c>
      <c r="K3" s="37"/>
    </row>
    <row r="4" spans="1:11" s="1" customFormat="1" ht="23.25" customHeight="1" x14ac:dyDescent="0.2">
      <c r="B4" s="61" t="s">
        <v>0</v>
      </c>
      <c r="C4" s="62"/>
      <c r="D4" s="63" t="s">
        <v>130</v>
      </c>
      <c r="E4" s="64"/>
      <c r="F4" s="65"/>
      <c r="G4" s="26" t="s">
        <v>3</v>
      </c>
      <c r="H4" s="138" t="s">
        <v>141</v>
      </c>
      <c r="I4" s="139"/>
      <c r="J4" s="140"/>
      <c r="K4" s="37"/>
    </row>
    <row r="5" spans="1:11" s="1" customFormat="1" ht="18.75" customHeight="1" thickBot="1" x14ac:dyDescent="0.25">
      <c r="E5" s="39" t="s">
        <v>76</v>
      </c>
      <c r="K5" s="37"/>
    </row>
    <row r="6" spans="1:11" ht="15" customHeight="1" x14ac:dyDescent="0.2">
      <c r="B6" s="77"/>
      <c r="C6" s="78"/>
      <c r="D6" s="79"/>
      <c r="E6" s="71" t="s">
        <v>133</v>
      </c>
      <c r="F6" s="72"/>
      <c r="G6" s="73"/>
      <c r="H6" s="68" t="s">
        <v>134</v>
      </c>
      <c r="I6" s="69"/>
      <c r="J6" s="70"/>
    </row>
    <row r="7" spans="1:11" ht="26" x14ac:dyDescent="0.2">
      <c r="B7" s="80"/>
      <c r="C7" s="81"/>
      <c r="D7" s="82"/>
      <c r="E7" s="4" t="s">
        <v>51</v>
      </c>
      <c r="F7" s="5" t="s">
        <v>131</v>
      </c>
      <c r="G7" s="6" t="s">
        <v>52</v>
      </c>
      <c r="H7" s="4" t="s">
        <v>51</v>
      </c>
      <c r="I7" s="5" t="s">
        <v>131</v>
      </c>
      <c r="J7" s="6" t="s">
        <v>52</v>
      </c>
    </row>
    <row r="8" spans="1:11" ht="15" customHeight="1" x14ac:dyDescent="0.2">
      <c r="B8" s="74" t="s">
        <v>81</v>
      </c>
      <c r="C8" s="66" t="s">
        <v>135</v>
      </c>
      <c r="D8" s="67"/>
      <c r="E8" s="7">
        <v>1000</v>
      </c>
      <c r="F8" s="8">
        <v>48000</v>
      </c>
      <c r="G8" s="9">
        <v>12000000</v>
      </c>
      <c r="H8" s="7">
        <v>1200</v>
      </c>
      <c r="I8" s="44">
        <v>57000</v>
      </c>
      <c r="J8" s="9">
        <v>14000000</v>
      </c>
    </row>
    <row r="9" spans="1:11" ht="15" customHeight="1" x14ac:dyDescent="0.2">
      <c r="B9" s="75"/>
      <c r="C9" s="66" t="s">
        <v>137</v>
      </c>
      <c r="D9" s="67"/>
      <c r="E9" s="7">
        <v>900</v>
      </c>
      <c r="F9" s="8">
        <v>43000</v>
      </c>
      <c r="G9" s="9">
        <v>14000000</v>
      </c>
      <c r="H9" s="7">
        <v>1000</v>
      </c>
      <c r="I9" s="44">
        <v>48000</v>
      </c>
      <c r="J9" s="9">
        <v>16000000</v>
      </c>
    </row>
    <row r="10" spans="1:11" ht="15" customHeight="1" x14ac:dyDescent="0.2">
      <c r="B10" s="75"/>
      <c r="C10" s="66" t="s">
        <v>136</v>
      </c>
      <c r="D10" s="67"/>
      <c r="E10" s="7">
        <v>500</v>
      </c>
      <c r="F10" s="8">
        <v>16000</v>
      </c>
      <c r="G10" s="9">
        <v>400000</v>
      </c>
      <c r="H10" s="7">
        <v>500</v>
      </c>
      <c r="I10" s="44">
        <v>16000</v>
      </c>
      <c r="J10" s="9">
        <v>400000</v>
      </c>
    </row>
    <row r="11" spans="1:11" ht="15" customHeight="1" x14ac:dyDescent="0.2">
      <c r="B11" s="75"/>
      <c r="C11" s="66"/>
      <c r="D11" s="67"/>
      <c r="E11" s="7"/>
      <c r="F11" s="8"/>
      <c r="G11" s="9"/>
      <c r="H11" s="7"/>
      <c r="I11" s="44"/>
      <c r="J11" s="9"/>
    </row>
    <row r="12" spans="1:11" ht="15" customHeight="1" x14ac:dyDescent="0.2">
      <c r="B12" s="75"/>
      <c r="C12" s="66"/>
      <c r="D12" s="67"/>
      <c r="E12" s="7"/>
      <c r="F12" s="8"/>
      <c r="G12" s="9"/>
      <c r="H12" s="7"/>
      <c r="I12" s="8"/>
      <c r="J12" s="9"/>
    </row>
    <row r="13" spans="1:11" ht="15" customHeight="1" thickBot="1" x14ac:dyDescent="0.25">
      <c r="B13" s="76"/>
      <c r="C13" s="45"/>
      <c r="D13" s="40" t="s">
        <v>82</v>
      </c>
      <c r="E13" s="34">
        <f t="shared" ref="E13:J13" si="0">SUM(E8:E12)</f>
        <v>2400</v>
      </c>
      <c r="F13" s="10">
        <f t="shared" si="0"/>
        <v>107000</v>
      </c>
      <c r="G13" s="35">
        <f t="shared" si="0"/>
        <v>26400000</v>
      </c>
      <c r="H13" s="34">
        <f t="shared" si="0"/>
        <v>2700</v>
      </c>
      <c r="I13" s="10">
        <f t="shared" si="0"/>
        <v>121000</v>
      </c>
      <c r="J13" s="35">
        <f t="shared" si="0"/>
        <v>30400000</v>
      </c>
    </row>
    <row r="14" spans="1:11" ht="15" customHeight="1" x14ac:dyDescent="0.2">
      <c r="B14" s="135" t="s">
        <v>83</v>
      </c>
      <c r="C14" s="104" t="s">
        <v>84</v>
      </c>
      <c r="D14" s="105"/>
      <c r="E14" s="98"/>
      <c r="F14" s="99"/>
      <c r="G14" s="46">
        <v>300000</v>
      </c>
      <c r="H14" s="98"/>
      <c r="I14" s="99"/>
      <c r="J14" s="47" t="s">
        <v>85</v>
      </c>
    </row>
    <row r="15" spans="1:11" ht="15" customHeight="1" x14ac:dyDescent="0.2">
      <c r="B15" s="136"/>
      <c r="C15" s="126" t="s">
        <v>86</v>
      </c>
      <c r="D15" s="127"/>
      <c r="E15" s="114"/>
      <c r="F15" s="115"/>
      <c r="G15" s="11">
        <v>3000000</v>
      </c>
      <c r="H15" s="114"/>
      <c r="I15" s="115"/>
      <c r="J15" s="48" t="s">
        <v>85</v>
      </c>
    </row>
    <row r="16" spans="1:11" ht="15" customHeight="1" x14ac:dyDescent="0.2">
      <c r="B16" s="136"/>
      <c r="C16" s="126" t="s">
        <v>87</v>
      </c>
      <c r="D16" s="127"/>
      <c r="E16" s="114"/>
      <c r="F16" s="115"/>
      <c r="G16" s="11">
        <v>1000000</v>
      </c>
      <c r="H16" s="114"/>
      <c r="I16" s="115"/>
      <c r="J16" s="11">
        <v>1200000</v>
      </c>
    </row>
    <row r="17" spans="1:10" ht="15" customHeight="1" x14ac:dyDescent="0.2">
      <c r="B17" s="136"/>
      <c r="C17" s="126" t="s">
        <v>7</v>
      </c>
      <c r="D17" s="127"/>
      <c r="E17" s="114"/>
      <c r="F17" s="115"/>
      <c r="G17" s="11">
        <v>3000000</v>
      </c>
      <c r="H17" s="114"/>
      <c r="I17" s="115"/>
      <c r="J17" s="11">
        <v>3300000</v>
      </c>
    </row>
    <row r="18" spans="1:10" ht="15" customHeight="1" x14ac:dyDescent="0.2">
      <c r="B18" s="136"/>
      <c r="C18" s="126" t="s">
        <v>88</v>
      </c>
      <c r="D18" s="127"/>
      <c r="E18" s="114"/>
      <c r="F18" s="115"/>
      <c r="G18" s="11">
        <v>4000000</v>
      </c>
      <c r="H18" s="114"/>
      <c r="I18" s="115"/>
      <c r="J18" s="11">
        <v>4100000</v>
      </c>
    </row>
    <row r="19" spans="1:10" ht="15" customHeight="1" x14ac:dyDescent="0.2">
      <c r="B19" s="136"/>
      <c r="C19" s="126" t="s">
        <v>89</v>
      </c>
      <c r="D19" s="127"/>
      <c r="E19" s="114"/>
      <c r="F19" s="115"/>
      <c r="G19" s="11">
        <v>500000</v>
      </c>
      <c r="H19" s="114"/>
      <c r="I19" s="115"/>
      <c r="J19" s="11">
        <v>700000</v>
      </c>
    </row>
    <row r="20" spans="1:10" ht="15" customHeight="1" x14ac:dyDescent="0.2">
      <c r="B20" s="136"/>
      <c r="C20" s="126" t="s">
        <v>90</v>
      </c>
      <c r="D20" s="127"/>
      <c r="E20" s="114"/>
      <c r="F20" s="115"/>
      <c r="G20" s="11">
        <v>-2500000</v>
      </c>
      <c r="H20" s="114"/>
      <c r="I20" s="115"/>
      <c r="J20" s="48" t="s">
        <v>85</v>
      </c>
    </row>
    <row r="21" spans="1:10" ht="15" customHeight="1" x14ac:dyDescent="0.2">
      <c r="B21" s="136"/>
      <c r="C21" s="126" t="s">
        <v>91</v>
      </c>
      <c r="D21" s="127"/>
      <c r="E21" s="114"/>
      <c r="F21" s="115"/>
      <c r="G21" s="11">
        <v>1800000</v>
      </c>
      <c r="H21" s="114"/>
      <c r="I21" s="115"/>
      <c r="J21" s="11">
        <v>2000000</v>
      </c>
    </row>
    <row r="22" spans="1:10" ht="15" customHeight="1" x14ac:dyDescent="0.2">
      <c r="B22" s="136"/>
      <c r="C22" s="126" t="s">
        <v>92</v>
      </c>
      <c r="D22" s="127"/>
      <c r="E22" s="114"/>
      <c r="F22" s="115"/>
      <c r="G22" s="11">
        <v>300000</v>
      </c>
      <c r="H22" s="114"/>
      <c r="I22" s="115"/>
      <c r="J22" s="11">
        <v>400000</v>
      </c>
    </row>
    <row r="23" spans="1:10" ht="15" customHeight="1" x14ac:dyDescent="0.2">
      <c r="B23" s="136"/>
      <c r="C23" s="132" t="s">
        <v>41</v>
      </c>
      <c r="D23" s="31" t="s">
        <v>1</v>
      </c>
      <c r="E23" s="100"/>
      <c r="F23" s="101"/>
      <c r="G23" s="11">
        <v>1000000</v>
      </c>
      <c r="H23" s="100"/>
      <c r="I23" s="101"/>
      <c r="J23" s="14">
        <v>950000</v>
      </c>
    </row>
    <row r="24" spans="1:10" ht="15" customHeight="1" x14ac:dyDescent="0.2">
      <c r="B24" s="136"/>
      <c r="C24" s="133"/>
      <c r="D24" s="31" t="s">
        <v>17</v>
      </c>
      <c r="E24" s="100"/>
      <c r="F24" s="101"/>
      <c r="G24" s="11">
        <v>2500000</v>
      </c>
      <c r="H24" s="100"/>
      <c r="I24" s="101"/>
      <c r="J24" s="14">
        <v>3500000</v>
      </c>
    </row>
    <row r="25" spans="1:10" ht="15" customHeight="1" x14ac:dyDescent="0.2">
      <c r="B25" s="136"/>
      <c r="C25" s="133"/>
      <c r="D25" s="31" t="s">
        <v>2</v>
      </c>
      <c r="E25" s="100"/>
      <c r="F25" s="101"/>
      <c r="H25" s="100"/>
      <c r="I25" s="101"/>
      <c r="J25" s="14"/>
    </row>
    <row r="26" spans="1:10" ht="15" customHeight="1" x14ac:dyDescent="0.2">
      <c r="B26" s="136"/>
      <c r="C26" s="134"/>
      <c r="D26" s="31" t="s">
        <v>18</v>
      </c>
      <c r="E26" s="100"/>
      <c r="F26" s="101"/>
      <c r="G26" s="14"/>
      <c r="H26" s="100"/>
      <c r="I26" s="101"/>
      <c r="J26" s="14"/>
    </row>
    <row r="27" spans="1:10" ht="15" customHeight="1" x14ac:dyDescent="0.2">
      <c r="B27" s="136"/>
      <c r="C27" s="126" t="s">
        <v>93</v>
      </c>
      <c r="D27" s="127"/>
      <c r="E27" s="100"/>
      <c r="F27" s="101"/>
      <c r="G27" s="11">
        <v>200000</v>
      </c>
      <c r="H27" s="100"/>
      <c r="I27" s="101"/>
      <c r="J27" s="11">
        <v>300000</v>
      </c>
    </row>
    <row r="28" spans="1:10" ht="15" customHeight="1" x14ac:dyDescent="0.2">
      <c r="B28" s="136"/>
      <c r="C28" s="126" t="s">
        <v>94</v>
      </c>
      <c r="D28" s="127"/>
      <c r="E28" s="100"/>
      <c r="F28" s="101"/>
      <c r="G28" s="11">
        <v>1000000</v>
      </c>
      <c r="H28" s="100"/>
      <c r="I28" s="101"/>
      <c r="J28" s="11">
        <v>1100000</v>
      </c>
    </row>
    <row r="29" spans="1:10" ht="15" customHeight="1" x14ac:dyDescent="0.2">
      <c r="B29" s="136"/>
      <c r="C29" s="126" t="s">
        <v>95</v>
      </c>
      <c r="D29" s="127"/>
      <c r="E29" s="114"/>
      <c r="F29" s="115"/>
      <c r="G29" s="11">
        <v>4000000</v>
      </c>
      <c r="H29" s="114"/>
      <c r="I29" s="115"/>
      <c r="J29" s="11">
        <v>4500000</v>
      </c>
    </row>
    <row r="30" spans="1:10" ht="15" customHeight="1" x14ac:dyDescent="0.2">
      <c r="B30" s="136"/>
      <c r="C30" s="126" t="s">
        <v>96</v>
      </c>
      <c r="D30" s="127"/>
      <c r="E30" s="114"/>
      <c r="F30" s="115"/>
      <c r="G30" s="11">
        <v>2000000</v>
      </c>
      <c r="H30" s="114"/>
      <c r="I30" s="115"/>
      <c r="J30" s="11">
        <v>2500000</v>
      </c>
    </row>
    <row r="31" spans="1:10" s="37" customFormat="1" ht="15" customHeight="1" x14ac:dyDescent="0.2">
      <c r="A31" s="1"/>
      <c r="B31" s="136"/>
      <c r="C31" s="126" t="s">
        <v>98</v>
      </c>
      <c r="D31" s="127"/>
      <c r="E31" s="114"/>
      <c r="F31" s="115"/>
      <c r="G31" s="11">
        <v>100000</v>
      </c>
      <c r="H31" s="114"/>
      <c r="I31" s="115"/>
      <c r="J31" s="11">
        <v>150000</v>
      </c>
    </row>
    <row r="32" spans="1:10" s="37" customFormat="1" ht="15" customHeight="1" x14ac:dyDescent="0.2">
      <c r="A32" s="1"/>
      <c r="B32" s="136"/>
      <c r="C32" s="126" t="s">
        <v>99</v>
      </c>
      <c r="D32" s="127"/>
      <c r="E32" s="114"/>
      <c r="F32" s="115"/>
      <c r="G32" s="11">
        <v>30000</v>
      </c>
      <c r="H32" s="114"/>
      <c r="I32" s="115"/>
      <c r="J32" s="11">
        <v>50000</v>
      </c>
    </row>
    <row r="33" spans="1:10" s="37" customFormat="1" ht="15" customHeight="1" x14ac:dyDescent="0.2">
      <c r="A33" s="1"/>
      <c r="B33" s="136"/>
      <c r="C33" s="126" t="s">
        <v>100</v>
      </c>
      <c r="D33" s="127"/>
      <c r="E33" s="114"/>
      <c r="F33" s="115"/>
      <c r="G33" s="11">
        <v>-250000</v>
      </c>
      <c r="H33" s="114"/>
      <c r="I33" s="115"/>
      <c r="J33" s="48" t="s">
        <v>85</v>
      </c>
    </row>
    <row r="34" spans="1:10" s="37" customFormat="1" ht="15" customHeight="1" x14ac:dyDescent="0.2">
      <c r="A34" s="1"/>
      <c r="B34" s="136"/>
      <c r="C34" s="126"/>
      <c r="D34" s="127"/>
      <c r="E34" s="114"/>
      <c r="F34" s="115"/>
      <c r="G34" s="11"/>
      <c r="H34" s="114"/>
      <c r="I34" s="115"/>
      <c r="J34" s="11"/>
    </row>
    <row r="35" spans="1:10" s="37" customFormat="1" ht="15" customHeight="1" x14ac:dyDescent="0.2">
      <c r="A35" s="1"/>
      <c r="B35" s="136"/>
      <c r="C35" s="126"/>
      <c r="D35" s="127"/>
      <c r="E35" s="114"/>
      <c r="F35" s="115"/>
      <c r="G35" s="11"/>
      <c r="H35" s="114"/>
      <c r="I35" s="115"/>
      <c r="J35" s="48"/>
    </row>
    <row r="36" spans="1:10" s="37" customFormat="1" ht="15" customHeight="1" x14ac:dyDescent="0.2">
      <c r="A36" s="1"/>
      <c r="B36" s="137"/>
      <c r="C36" s="12"/>
      <c r="D36" s="36" t="s">
        <v>101</v>
      </c>
      <c r="E36" s="108"/>
      <c r="F36" s="111"/>
      <c r="G36" s="13">
        <f>SUM(G14:G35)</f>
        <v>21980000</v>
      </c>
      <c r="H36" s="108"/>
      <c r="I36" s="109"/>
      <c r="J36" s="13">
        <f>SUM(J14:J35)</f>
        <v>24750000</v>
      </c>
    </row>
    <row r="37" spans="1:10" s="37" customFormat="1" ht="15" customHeight="1" thickBot="1" x14ac:dyDescent="0.25">
      <c r="A37" s="1"/>
      <c r="B37" s="83" t="s">
        <v>102</v>
      </c>
      <c r="C37" s="84"/>
      <c r="D37" s="85"/>
      <c r="E37" s="49"/>
      <c r="F37" s="50"/>
      <c r="G37" s="51">
        <f>G13-G36</f>
        <v>4420000</v>
      </c>
      <c r="H37" s="49"/>
      <c r="I37" s="52"/>
      <c r="J37" s="51">
        <f>J13-J36</f>
        <v>5650000</v>
      </c>
    </row>
    <row r="38" spans="1:10" s="37" customFormat="1" ht="15" customHeight="1" x14ac:dyDescent="0.2">
      <c r="A38" s="1"/>
      <c r="B38" s="103" t="s">
        <v>103</v>
      </c>
      <c r="C38" s="104" t="s">
        <v>104</v>
      </c>
      <c r="D38" s="105"/>
      <c r="E38" s="98"/>
      <c r="F38" s="99"/>
      <c r="G38" s="46">
        <v>1200000</v>
      </c>
      <c r="H38" s="98"/>
      <c r="I38" s="99"/>
      <c r="J38" s="46">
        <v>1300000</v>
      </c>
    </row>
    <row r="39" spans="1:10" s="37" customFormat="1" ht="15" customHeight="1" x14ac:dyDescent="0.2">
      <c r="A39" s="1"/>
      <c r="B39" s="75"/>
      <c r="C39" s="126" t="s">
        <v>105</v>
      </c>
      <c r="D39" s="127"/>
      <c r="E39" s="114"/>
      <c r="F39" s="115"/>
      <c r="G39" s="11">
        <v>50000</v>
      </c>
      <c r="H39" s="114"/>
      <c r="I39" s="115"/>
      <c r="J39" s="11">
        <v>60000</v>
      </c>
    </row>
    <row r="40" spans="1:10" s="37" customFormat="1" ht="15" customHeight="1" x14ac:dyDescent="0.2">
      <c r="A40" s="1"/>
      <c r="B40" s="75"/>
      <c r="C40" s="126" t="s">
        <v>106</v>
      </c>
      <c r="D40" s="127"/>
      <c r="E40" s="114"/>
      <c r="F40" s="115"/>
      <c r="G40" s="11">
        <v>200000</v>
      </c>
      <c r="H40" s="114"/>
      <c r="I40" s="115"/>
      <c r="J40" s="11">
        <v>250000</v>
      </c>
    </row>
    <row r="41" spans="1:10" s="37" customFormat="1" ht="15" customHeight="1" x14ac:dyDescent="0.2">
      <c r="A41" s="1"/>
      <c r="B41" s="75"/>
      <c r="C41" s="126" t="s">
        <v>107</v>
      </c>
      <c r="D41" s="127"/>
      <c r="E41" s="114"/>
      <c r="F41" s="115"/>
      <c r="G41" s="11">
        <v>150000</v>
      </c>
      <c r="H41" s="114"/>
      <c r="I41" s="115"/>
      <c r="J41" s="11">
        <v>200000</v>
      </c>
    </row>
    <row r="42" spans="1:10" s="37" customFormat="1" ht="15" customHeight="1" x14ac:dyDescent="0.2">
      <c r="A42" s="1"/>
      <c r="B42" s="75"/>
      <c r="C42" s="126" t="s">
        <v>108</v>
      </c>
      <c r="D42" s="127"/>
      <c r="E42" s="114"/>
      <c r="F42" s="115"/>
      <c r="G42" s="11">
        <v>150000</v>
      </c>
      <c r="H42" s="114"/>
      <c r="I42" s="115"/>
      <c r="J42" s="11">
        <v>200000</v>
      </c>
    </row>
    <row r="43" spans="1:10" s="37" customFormat="1" ht="15" customHeight="1" x14ac:dyDescent="0.2">
      <c r="A43" s="1"/>
      <c r="B43" s="75"/>
      <c r="C43" s="126" t="s">
        <v>109</v>
      </c>
      <c r="D43" s="127"/>
      <c r="E43" s="114"/>
      <c r="F43" s="115"/>
      <c r="G43" s="11">
        <v>100000</v>
      </c>
      <c r="H43" s="114"/>
      <c r="I43" s="115"/>
      <c r="J43" s="11">
        <v>150000</v>
      </c>
    </row>
    <row r="44" spans="1:10" s="37" customFormat="1" ht="15" customHeight="1" x14ac:dyDescent="0.2">
      <c r="A44" s="1"/>
      <c r="B44" s="75"/>
      <c r="C44" s="126" t="s">
        <v>97</v>
      </c>
      <c r="D44" s="127"/>
      <c r="E44" s="114"/>
      <c r="F44" s="115"/>
      <c r="G44" s="11">
        <v>200000</v>
      </c>
      <c r="H44" s="114"/>
      <c r="I44" s="115"/>
      <c r="J44" s="11">
        <v>250000</v>
      </c>
    </row>
    <row r="45" spans="1:10" s="37" customFormat="1" ht="15" customHeight="1" x14ac:dyDescent="0.2">
      <c r="A45" s="1"/>
      <c r="B45" s="75"/>
      <c r="C45" s="126" t="s">
        <v>110</v>
      </c>
      <c r="D45" s="127"/>
      <c r="E45" s="114"/>
      <c r="F45" s="115"/>
      <c r="G45" s="11">
        <v>600000</v>
      </c>
      <c r="H45" s="114"/>
      <c r="I45" s="115"/>
      <c r="J45" s="11">
        <v>800000</v>
      </c>
    </row>
    <row r="46" spans="1:10" s="37" customFormat="1" ht="15" customHeight="1" x14ac:dyDescent="0.2">
      <c r="A46" s="1"/>
      <c r="B46" s="75"/>
      <c r="C46" s="126" t="s">
        <v>111</v>
      </c>
      <c r="D46" s="127"/>
      <c r="E46" s="114"/>
      <c r="F46" s="115"/>
      <c r="G46" s="11">
        <v>200000</v>
      </c>
      <c r="H46" s="114"/>
      <c r="I46" s="115"/>
      <c r="J46" s="11">
        <v>300000</v>
      </c>
    </row>
    <row r="47" spans="1:10" s="37" customFormat="1" ht="15" customHeight="1" x14ac:dyDescent="0.2">
      <c r="A47" s="1"/>
      <c r="B47" s="75"/>
      <c r="C47" s="126" t="s">
        <v>112</v>
      </c>
      <c r="D47" s="127"/>
      <c r="E47" s="114"/>
      <c r="F47" s="115"/>
      <c r="G47" s="11">
        <v>300000</v>
      </c>
      <c r="H47" s="114"/>
      <c r="I47" s="115"/>
      <c r="J47" s="11">
        <v>400000</v>
      </c>
    </row>
    <row r="48" spans="1:10" s="37" customFormat="1" ht="15" customHeight="1" x14ac:dyDescent="0.2">
      <c r="A48" s="1"/>
      <c r="B48" s="75"/>
      <c r="C48" s="126" t="s">
        <v>113</v>
      </c>
      <c r="D48" s="127"/>
      <c r="E48" s="114"/>
      <c r="F48" s="115"/>
      <c r="G48" s="11">
        <v>30000</v>
      </c>
      <c r="H48" s="114"/>
      <c r="I48" s="115"/>
      <c r="J48" s="11">
        <v>30000</v>
      </c>
    </row>
    <row r="49" spans="1:10" s="37" customFormat="1" ht="15" customHeight="1" x14ac:dyDescent="0.2">
      <c r="A49" s="1"/>
      <c r="B49" s="75"/>
      <c r="C49" s="126" t="s">
        <v>99</v>
      </c>
      <c r="D49" s="127"/>
      <c r="E49" s="114"/>
      <c r="F49" s="115"/>
      <c r="G49" s="11">
        <v>15000</v>
      </c>
      <c r="J49" s="11">
        <v>20000</v>
      </c>
    </row>
    <row r="50" spans="1:10" s="37" customFormat="1" ht="15" customHeight="1" x14ac:dyDescent="0.2">
      <c r="A50" s="1"/>
      <c r="B50" s="75"/>
      <c r="C50" s="66"/>
      <c r="D50" s="67"/>
      <c r="E50" s="100"/>
      <c r="F50" s="101"/>
      <c r="G50" s="11"/>
      <c r="H50" s="100"/>
      <c r="I50" s="101"/>
      <c r="J50" s="11"/>
    </row>
    <row r="51" spans="1:10" s="37" customFormat="1" ht="15" customHeight="1" x14ac:dyDescent="0.2">
      <c r="A51" s="1"/>
      <c r="B51" s="86"/>
      <c r="C51" s="12"/>
      <c r="D51" s="36" t="s">
        <v>114</v>
      </c>
      <c r="E51" s="53"/>
      <c r="F51" s="54"/>
      <c r="G51" s="55">
        <f>SUM(G38:G50)</f>
        <v>3195000</v>
      </c>
      <c r="H51" s="53"/>
      <c r="I51" s="56"/>
      <c r="J51" s="55">
        <f>SUM(J38:J50)</f>
        <v>3960000</v>
      </c>
    </row>
    <row r="52" spans="1:10" s="37" customFormat="1" ht="15" customHeight="1" thickBot="1" x14ac:dyDescent="0.25">
      <c r="A52" s="1"/>
      <c r="B52" s="83" t="s">
        <v>115</v>
      </c>
      <c r="C52" s="84"/>
      <c r="D52" s="85"/>
      <c r="E52" s="112"/>
      <c r="F52" s="113"/>
      <c r="G52" s="57">
        <f>G37-G51</f>
        <v>1225000</v>
      </c>
      <c r="H52" s="112"/>
      <c r="I52" s="130"/>
      <c r="J52" s="57">
        <f>J37-J51</f>
        <v>1690000</v>
      </c>
    </row>
    <row r="53" spans="1:10" s="37" customFormat="1" ht="15" customHeight="1" x14ac:dyDescent="0.2">
      <c r="A53" s="1"/>
      <c r="B53" s="128" t="s">
        <v>116</v>
      </c>
      <c r="C53" s="104" t="s">
        <v>117</v>
      </c>
      <c r="D53" s="105"/>
      <c r="E53" s="98"/>
      <c r="F53" s="99"/>
      <c r="G53" s="46">
        <v>1000</v>
      </c>
      <c r="H53" s="98"/>
      <c r="I53" s="99"/>
      <c r="J53" s="46">
        <v>1500</v>
      </c>
    </row>
    <row r="54" spans="1:10" s="37" customFormat="1" ht="15" customHeight="1" x14ac:dyDescent="0.2">
      <c r="A54" s="1"/>
      <c r="B54" s="125"/>
      <c r="C54" s="126" t="s">
        <v>139</v>
      </c>
      <c r="D54" s="127"/>
      <c r="E54" s="114"/>
      <c r="F54" s="115"/>
      <c r="G54" s="11">
        <v>5000</v>
      </c>
      <c r="H54" s="114"/>
      <c r="I54" s="115"/>
      <c r="J54" s="11">
        <v>5000</v>
      </c>
    </row>
    <row r="55" spans="1:10" s="37" customFormat="1" ht="15" customHeight="1" x14ac:dyDescent="0.2">
      <c r="A55" s="1"/>
      <c r="B55" s="125"/>
      <c r="C55" s="126" t="s">
        <v>138</v>
      </c>
      <c r="D55" s="127"/>
      <c r="E55" s="114"/>
      <c r="F55" s="115"/>
      <c r="G55" s="11">
        <v>5000000</v>
      </c>
      <c r="H55" s="114"/>
      <c r="I55" s="115"/>
      <c r="J55" s="11">
        <v>6000000</v>
      </c>
    </row>
    <row r="56" spans="1:10" s="37" customFormat="1" ht="15" customHeight="1" x14ac:dyDescent="0.2">
      <c r="A56" s="1"/>
      <c r="B56" s="125"/>
      <c r="C56" s="126"/>
      <c r="D56" s="127"/>
      <c r="E56" s="114"/>
      <c r="F56" s="115"/>
      <c r="G56" s="11"/>
      <c r="H56" s="114"/>
      <c r="I56" s="115"/>
      <c r="J56" s="11"/>
    </row>
    <row r="57" spans="1:10" s="37" customFormat="1" ht="15" customHeight="1" x14ac:dyDescent="0.2">
      <c r="A57" s="1"/>
      <c r="B57" s="125"/>
      <c r="C57" s="126"/>
      <c r="D57" s="127"/>
      <c r="E57" s="114"/>
      <c r="F57" s="115"/>
      <c r="G57" s="11"/>
      <c r="H57" s="114"/>
      <c r="I57" s="115"/>
      <c r="J57" s="11"/>
    </row>
    <row r="58" spans="1:10" s="37" customFormat="1" ht="15" customHeight="1" x14ac:dyDescent="0.2">
      <c r="A58" s="1"/>
      <c r="B58" s="129"/>
      <c r="C58" s="12"/>
      <c r="D58" s="36" t="s">
        <v>60</v>
      </c>
      <c r="E58" s="41"/>
      <c r="F58" s="43"/>
      <c r="G58" s="13">
        <f>SUM(G53:G57)</f>
        <v>5006000</v>
      </c>
      <c r="H58" s="41"/>
      <c r="I58" s="42"/>
      <c r="J58" s="13">
        <f>SUM(J53:J57)</f>
        <v>6006500</v>
      </c>
    </row>
    <row r="59" spans="1:10" s="37" customFormat="1" ht="15" customHeight="1" x14ac:dyDescent="0.2">
      <c r="A59" s="1"/>
      <c r="B59" s="131" t="s">
        <v>118</v>
      </c>
      <c r="C59" s="66" t="s">
        <v>140</v>
      </c>
      <c r="D59" s="67"/>
      <c r="E59" s="100"/>
      <c r="F59" s="101"/>
      <c r="G59" s="14">
        <v>50000</v>
      </c>
      <c r="H59" s="100"/>
      <c r="I59" s="101"/>
      <c r="J59" s="14">
        <v>50000</v>
      </c>
    </row>
    <row r="60" spans="1:10" s="37" customFormat="1" ht="15" customHeight="1" x14ac:dyDescent="0.2">
      <c r="A60" s="1"/>
      <c r="B60" s="125"/>
      <c r="C60" s="66"/>
      <c r="D60" s="67"/>
      <c r="E60" s="100"/>
      <c r="F60" s="101"/>
      <c r="G60" s="11"/>
      <c r="H60" s="100"/>
      <c r="I60" s="101"/>
      <c r="J60" s="11"/>
    </row>
    <row r="61" spans="1:10" s="37" customFormat="1" ht="15" customHeight="1" x14ac:dyDescent="0.2">
      <c r="A61" s="1"/>
      <c r="B61" s="125"/>
      <c r="C61" s="126"/>
      <c r="D61" s="127"/>
      <c r="E61" s="114"/>
      <c r="F61" s="115"/>
      <c r="G61" s="11"/>
      <c r="H61" s="114"/>
      <c r="I61" s="115"/>
      <c r="J61" s="11"/>
    </row>
    <row r="62" spans="1:10" s="37" customFormat="1" ht="15" customHeight="1" x14ac:dyDescent="0.2">
      <c r="A62" s="1"/>
      <c r="B62" s="129"/>
      <c r="C62" s="12"/>
      <c r="D62" s="36" t="s">
        <v>119</v>
      </c>
      <c r="E62" s="108"/>
      <c r="F62" s="111"/>
      <c r="G62" s="13">
        <f>SUM(G59:G61)</f>
        <v>50000</v>
      </c>
      <c r="H62" s="108"/>
      <c r="I62" s="109"/>
      <c r="J62" s="13">
        <f>SUM(J59:J61)</f>
        <v>50000</v>
      </c>
    </row>
    <row r="63" spans="1:10" ht="15" customHeight="1" thickBot="1" x14ac:dyDescent="0.25">
      <c r="B63" s="83" t="s">
        <v>120</v>
      </c>
      <c r="C63" s="84"/>
      <c r="D63" s="85"/>
      <c r="E63" s="112"/>
      <c r="F63" s="113"/>
      <c r="G63" s="57">
        <f>G52+G58-G62</f>
        <v>6181000</v>
      </c>
      <c r="H63" s="112"/>
      <c r="I63" s="130"/>
      <c r="J63" s="57">
        <f>J52+J58-J62</f>
        <v>7646500</v>
      </c>
    </row>
    <row r="64" spans="1:10" ht="15" customHeight="1" x14ac:dyDescent="0.2">
      <c r="B64" s="128" t="s">
        <v>121</v>
      </c>
      <c r="C64" s="104" t="s">
        <v>122</v>
      </c>
      <c r="D64" s="105"/>
      <c r="E64" s="98"/>
      <c r="F64" s="99"/>
      <c r="G64" s="46">
        <v>100000</v>
      </c>
      <c r="H64" s="98"/>
      <c r="I64" s="99"/>
      <c r="J64" s="47" t="s">
        <v>85</v>
      </c>
    </row>
    <row r="65" spans="2:11" ht="15" customHeight="1" x14ac:dyDescent="0.2">
      <c r="B65" s="125"/>
      <c r="C65" s="126" t="s">
        <v>123</v>
      </c>
      <c r="D65" s="127"/>
      <c r="E65" s="114"/>
      <c r="F65" s="115"/>
      <c r="G65" s="11"/>
      <c r="H65" s="114"/>
      <c r="I65" s="115"/>
      <c r="J65" s="11"/>
    </row>
    <row r="66" spans="2:11" ht="15" customHeight="1" x14ac:dyDescent="0.2">
      <c r="B66" s="125"/>
      <c r="C66" s="126"/>
      <c r="D66" s="127"/>
      <c r="E66" s="114"/>
      <c r="F66" s="115"/>
      <c r="G66" s="11"/>
      <c r="H66" s="114"/>
      <c r="I66" s="115"/>
      <c r="J66" s="11"/>
    </row>
    <row r="67" spans="2:11" ht="15" customHeight="1" x14ac:dyDescent="0.2">
      <c r="B67" s="129"/>
      <c r="C67" s="12"/>
      <c r="D67" s="36" t="s">
        <v>124</v>
      </c>
      <c r="E67" s="108"/>
      <c r="F67" s="111"/>
      <c r="G67" s="13">
        <f>SUM(G64:G66)</f>
        <v>100000</v>
      </c>
      <c r="H67" s="108"/>
      <c r="I67" s="109"/>
      <c r="J67" s="13">
        <f>SUM(J64:J66)</f>
        <v>0</v>
      </c>
    </row>
    <row r="68" spans="2:11" ht="15" customHeight="1" x14ac:dyDescent="0.2">
      <c r="B68" s="125" t="s">
        <v>125</v>
      </c>
      <c r="C68" s="126" t="s">
        <v>126</v>
      </c>
      <c r="D68" s="127"/>
      <c r="E68" s="114"/>
      <c r="F68" s="115"/>
      <c r="G68" s="11">
        <v>500000</v>
      </c>
      <c r="H68" s="114"/>
      <c r="I68" s="115"/>
      <c r="J68" s="48" t="s">
        <v>85</v>
      </c>
    </row>
    <row r="69" spans="2:11" ht="15" customHeight="1" x14ac:dyDescent="0.2">
      <c r="B69" s="125"/>
      <c r="C69" s="126" t="s">
        <v>127</v>
      </c>
      <c r="D69" s="127"/>
      <c r="E69" s="114"/>
      <c r="F69" s="115"/>
      <c r="G69" s="11">
        <v>2000000</v>
      </c>
      <c r="H69" s="114"/>
      <c r="I69" s="115"/>
      <c r="J69" s="48" t="s">
        <v>85</v>
      </c>
    </row>
    <row r="70" spans="2:11" ht="15" customHeight="1" x14ac:dyDescent="0.2">
      <c r="B70" s="125"/>
      <c r="C70" s="126"/>
      <c r="D70" s="127"/>
      <c r="E70" s="114"/>
      <c r="F70" s="115"/>
      <c r="G70" s="11"/>
      <c r="H70" s="114"/>
      <c r="I70" s="115"/>
      <c r="J70" s="11"/>
    </row>
    <row r="71" spans="2:11" ht="15" customHeight="1" thickBot="1" x14ac:dyDescent="0.25">
      <c r="B71" s="125"/>
      <c r="C71" s="58"/>
      <c r="D71" s="59" t="s">
        <v>128</v>
      </c>
      <c r="E71" s="116"/>
      <c r="F71" s="117"/>
      <c r="G71" s="55">
        <f>SUM(G68:G70)</f>
        <v>2500000</v>
      </c>
      <c r="H71" s="116"/>
      <c r="I71" s="118"/>
      <c r="J71" s="55">
        <f>SUM(J68:J70)</f>
        <v>0</v>
      </c>
    </row>
    <row r="72" spans="2:11" ht="15" customHeight="1" thickBot="1" x14ac:dyDescent="0.25">
      <c r="B72" s="119" t="s">
        <v>129</v>
      </c>
      <c r="C72" s="120"/>
      <c r="D72" s="121"/>
      <c r="E72" s="122"/>
      <c r="F72" s="123"/>
      <c r="G72" s="60">
        <f>G63+G67-G71</f>
        <v>3781000</v>
      </c>
      <c r="H72" s="122"/>
      <c r="I72" s="124"/>
      <c r="J72" s="60">
        <f>J63+J67-J71</f>
        <v>7646500</v>
      </c>
    </row>
    <row r="73" spans="2:11" s="1" customFormat="1" ht="18" customHeight="1" x14ac:dyDescent="0.2">
      <c r="K73" s="37"/>
    </row>
    <row r="74" spans="2:11" s="1" customFormat="1" ht="18" customHeight="1" x14ac:dyDescent="0.2">
      <c r="K74" s="37"/>
    </row>
    <row r="75" spans="2:11" s="1" customFormat="1" ht="18" customHeight="1" x14ac:dyDescent="0.2">
      <c r="K75" s="37"/>
    </row>
    <row r="76" spans="2:11" s="1" customFormat="1" x14ac:dyDescent="0.2">
      <c r="K76" s="37"/>
    </row>
    <row r="77" spans="2:11" s="1" customFormat="1" x14ac:dyDescent="0.2">
      <c r="K77" s="37"/>
    </row>
    <row r="78" spans="2:11" s="1" customFormat="1" x14ac:dyDescent="0.2">
      <c r="K78" s="37"/>
    </row>
    <row r="79" spans="2:11" s="1" customFormat="1" x14ac:dyDescent="0.2">
      <c r="K79" s="37"/>
    </row>
    <row r="80" spans="2:11" s="1" customFormat="1" x14ac:dyDescent="0.2">
      <c r="K80" s="37"/>
    </row>
    <row r="81" spans="11:11" s="1" customFormat="1" x14ac:dyDescent="0.2">
      <c r="K81" s="37"/>
    </row>
    <row r="82" spans="11:11" s="1" customFormat="1" x14ac:dyDescent="0.2">
      <c r="K82" s="37"/>
    </row>
    <row r="83" spans="11:11" s="1" customFormat="1" x14ac:dyDescent="0.2">
      <c r="K83" s="37"/>
    </row>
    <row r="84" spans="11:11" s="1" customFormat="1" x14ac:dyDescent="0.2">
      <c r="K84" s="37"/>
    </row>
    <row r="85" spans="11:11" s="1" customFormat="1" x14ac:dyDescent="0.2">
      <c r="K85" s="37"/>
    </row>
    <row r="86" spans="11:11" s="1" customFormat="1" x14ac:dyDescent="0.2">
      <c r="K86" s="37"/>
    </row>
    <row r="87" spans="11:11" s="1" customFormat="1" x14ac:dyDescent="0.2">
      <c r="K87" s="37"/>
    </row>
    <row r="88" spans="11:11" s="1" customFormat="1" x14ac:dyDescent="0.2">
      <c r="K88" s="37"/>
    </row>
    <row r="89" spans="11:11" s="1" customFormat="1" x14ac:dyDescent="0.2">
      <c r="K89" s="37"/>
    </row>
    <row r="90" spans="11:11" s="1" customFormat="1" x14ac:dyDescent="0.2">
      <c r="K90" s="37"/>
    </row>
    <row r="91" spans="11:11" s="1" customFormat="1" x14ac:dyDescent="0.2">
      <c r="K91" s="37"/>
    </row>
    <row r="92" spans="11:11" s="1" customFormat="1" x14ac:dyDescent="0.2">
      <c r="K92" s="37"/>
    </row>
    <row r="93" spans="11:11" s="1" customFormat="1" x14ac:dyDescent="0.2">
      <c r="K93" s="37"/>
    </row>
    <row r="94" spans="11:11" s="1" customFormat="1" x14ac:dyDescent="0.2">
      <c r="K94" s="37"/>
    </row>
    <row r="95" spans="11:11" s="1" customFormat="1" x14ac:dyDescent="0.2">
      <c r="K95" s="37"/>
    </row>
    <row r="96" spans="11:11" s="1" customFormat="1" x14ac:dyDescent="0.2">
      <c r="K96" s="37"/>
    </row>
    <row r="97" spans="11:11" s="1" customFormat="1" x14ac:dyDescent="0.2">
      <c r="K97" s="37"/>
    </row>
    <row r="98" spans="11:11" s="1" customFormat="1" x14ac:dyDescent="0.2">
      <c r="K98" s="37"/>
    </row>
    <row r="99" spans="11:11" s="1" customFormat="1" x14ac:dyDescent="0.2">
      <c r="K99" s="37"/>
    </row>
    <row r="100" spans="11:11" s="1" customFormat="1" x14ac:dyDescent="0.2">
      <c r="K100" s="37"/>
    </row>
    <row r="101" spans="11:11" s="1" customFormat="1" x14ac:dyDescent="0.2">
      <c r="K101" s="37"/>
    </row>
    <row r="102" spans="11:11" s="1" customFormat="1" x14ac:dyDescent="0.2">
      <c r="K102" s="37"/>
    </row>
    <row r="103" spans="11:11" s="1" customFormat="1" x14ac:dyDescent="0.2">
      <c r="K103" s="37"/>
    </row>
    <row r="104" spans="11:11" s="1" customFormat="1" x14ac:dyDescent="0.2">
      <c r="K104" s="37"/>
    </row>
    <row r="105" spans="11:11" s="1" customFormat="1" x14ac:dyDescent="0.2">
      <c r="K105" s="37"/>
    </row>
    <row r="106" spans="11:11" s="1" customFormat="1" x14ac:dyDescent="0.2">
      <c r="K106" s="37"/>
    </row>
    <row r="107" spans="11:11" s="1" customFormat="1" x14ac:dyDescent="0.2">
      <c r="K107" s="37"/>
    </row>
    <row r="108" spans="11:11" s="1" customFormat="1" x14ac:dyDescent="0.2">
      <c r="K108" s="37"/>
    </row>
    <row r="109" spans="11:11" s="1" customFormat="1" x14ac:dyDescent="0.2">
      <c r="K109" s="37"/>
    </row>
    <row r="110" spans="11:11" s="1" customFormat="1" x14ac:dyDescent="0.2">
      <c r="K110" s="37"/>
    </row>
    <row r="111" spans="11:11" s="1" customFormat="1" x14ac:dyDescent="0.2">
      <c r="K111" s="37"/>
    </row>
    <row r="112" spans="11:11" s="1" customFormat="1" x14ac:dyDescent="0.2">
      <c r="K112" s="37"/>
    </row>
    <row r="113" spans="11:11" s="1" customFormat="1" x14ac:dyDescent="0.2">
      <c r="K113" s="37"/>
    </row>
    <row r="114" spans="11:11" s="1" customFormat="1" x14ac:dyDescent="0.2">
      <c r="K114" s="37"/>
    </row>
    <row r="115" spans="11:11" s="1" customFormat="1" x14ac:dyDescent="0.2">
      <c r="K115" s="37"/>
    </row>
    <row r="116" spans="11:11" s="1" customFormat="1" x14ac:dyDescent="0.2">
      <c r="K116" s="37"/>
    </row>
    <row r="117" spans="11:11" s="1" customFormat="1" x14ac:dyDescent="0.2">
      <c r="K117" s="37"/>
    </row>
  </sheetData>
  <sheetProtection selectLockedCells="1"/>
  <mergeCells count="179">
    <mergeCell ref="E70:F70"/>
    <mergeCell ref="H70:I70"/>
    <mergeCell ref="H66:I66"/>
    <mergeCell ref="C61:D61"/>
    <mergeCell ref="E61:F61"/>
    <mergeCell ref="H61:I61"/>
    <mergeCell ref="E62:F62"/>
    <mergeCell ref="H62:I62"/>
    <mergeCell ref="B63:D63"/>
    <mergeCell ref="E63:F63"/>
    <mergeCell ref="H63:I63"/>
    <mergeCell ref="B59:B62"/>
    <mergeCell ref="C59:D59"/>
    <mergeCell ref="E59:F59"/>
    <mergeCell ref="H59:I59"/>
    <mergeCell ref="C60:D60"/>
    <mergeCell ref="E60:F60"/>
    <mergeCell ref="H60:I60"/>
    <mergeCell ref="E71:F71"/>
    <mergeCell ref="H71:I71"/>
    <mergeCell ref="B72:D72"/>
    <mergeCell ref="E72:F72"/>
    <mergeCell ref="H72:I72"/>
    <mergeCell ref="E67:F67"/>
    <mergeCell ref="H67:I67"/>
    <mergeCell ref="B68:B71"/>
    <mergeCell ref="C68:D68"/>
    <mergeCell ref="E68:F68"/>
    <mergeCell ref="H68:I68"/>
    <mergeCell ref="C69:D69"/>
    <mergeCell ref="E69:F69"/>
    <mergeCell ref="H69:I69"/>
    <mergeCell ref="C70:D70"/>
    <mergeCell ref="B64:B67"/>
    <mergeCell ref="C64:D64"/>
    <mergeCell ref="E64:F64"/>
    <mergeCell ref="H64:I64"/>
    <mergeCell ref="C65:D65"/>
    <mergeCell ref="E65:F65"/>
    <mergeCell ref="H65:I65"/>
    <mergeCell ref="C66:D66"/>
    <mergeCell ref="E66:F66"/>
    <mergeCell ref="B53:B58"/>
    <mergeCell ref="C53:D53"/>
    <mergeCell ref="E53:F53"/>
    <mergeCell ref="H53:I53"/>
    <mergeCell ref="C54:D54"/>
    <mergeCell ref="E54:F54"/>
    <mergeCell ref="H54:I54"/>
    <mergeCell ref="C55:D55"/>
    <mergeCell ref="E55:F55"/>
    <mergeCell ref="H55:I55"/>
    <mergeCell ref="C56:D56"/>
    <mergeCell ref="E56:F56"/>
    <mergeCell ref="H56:I56"/>
    <mergeCell ref="C57:D57"/>
    <mergeCell ref="E57:F57"/>
    <mergeCell ref="H57:I57"/>
    <mergeCell ref="C50:D50"/>
    <mergeCell ref="E50:F50"/>
    <mergeCell ref="H50:I50"/>
    <mergeCell ref="B52:D52"/>
    <mergeCell ref="E52:F52"/>
    <mergeCell ref="H52:I52"/>
    <mergeCell ref="C47:D47"/>
    <mergeCell ref="E47:F47"/>
    <mergeCell ref="C48:D48"/>
    <mergeCell ref="E48:F48"/>
    <mergeCell ref="B38:B51"/>
    <mergeCell ref="C38:D38"/>
    <mergeCell ref="E38:F38"/>
    <mergeCell ref="H38:I38"/>
    <mergeCell ref="C39:D39"/>
    <mergeCell ref="E39:F39"/>
    <mergeCell ref="H39:I39"/>
    <mergeCell ref="C49:D49"/>
    <mergeCell ref="E49:F49"/>
    <mergeCell ref="H48:I48"/>
    <mergeCell ref="H47:I47"/>
    <mergeCell ref="C45:D45"/>
    <mergeCell ref="E45:F45"/>
    <mergeCell ref="H45:I45"/>
    <mergeCell ref="C46:D46"/>
    <mergeCell ref="E46:F46"/>
    <mergeCell ref="H46:I46"/>
    <mergeCell ref="C44:D44"/>
    <mergeCell ref="E44:F44"/>
    <mergeCell ref="H44:I44"/>
    <mergeCell ref="C42:D42"/>
    <mergeCell ref="E42:F42"/>
    <mergeCell ref="H42:I42"/>
    <mergeCell ref="C43:D43"/>
    <mergeCell ref="E43:F43"/>
    <mergeCell ref="H43:I43"/>
    <mergeCell ref="C40:D40"/>
    <mergeCell ref="E40:F40"/>
    <mergeCell ref="H40:I40"/>
    <mergeCell ref="C41:D41"/>
    <mergeCell ref="E41:F41"/>
    <mergeCell ref="H41:I41"/>
    <mergeCell ref="C35:D35"/>
    <mergeCell ref="E35:F35"/>
    <mergeCell ref="H35:I35"/>
    <mergeCell ref="E36:F36"/>
    <mergeCell ref="H36:I36"/>
    <mergeCell ref="B37:D37"/>
    <mergeCell ref="C34:D34"/>
    <mergeCell ref="E34:F34"/>
    <mergeCell ref="H34:I34"/>
    <mergeCell ref="C32:D32"/>
    <mergeCell ref="E32:F32"/>
    <mergeCell ref="H32:I32"/>
    <mergeCell ref="C33:D33"/>
    <mergeCell ref="E33:F33"/>
    <mergeCell ref="H33:I33"/>
    <mergeCell ref="C31:D31"/>
    <mergeCell ref="E31:F31"/>
    <mergeCell ref="H31:I31"/>
    <mergeCell ref="C29:D29"/>
    <mergeCell ref="E29:F29"/>
    <mergeCell ref="H29:I29"/>
    <mergeCell ref="C30:D30"/>
    <mergeCell ref="E30:F30"/>
    <mergeCell ref="H30:I30"/>
    <mergeCell ref="C27:D27"/>
    <mergeCell ref="E27:F27"/>
    <mergeCell ref="H27:I27"/>
    <mergeCell ref="C28:D28"/>
    <mergeCell ref="E28:F28"/>
    <mergeCell ref="H28:I28"/>
    <mergeCell ref="H19:I19"/>
    <mergeCell ref="C20:D20"/>
    <mergeCell ref="E20:F20"/>
    <mergeCell ref="H20:I20"/>
    <mergeCell ref="C23:C26"/>
    <mergeCell ref="E23:F23"/>
    <mergeCell ref="H23:I23"/>
    <mergeCell ref="E24:F24"/>
    <mergeCell ref="H24:I24"/>
    <mergeCell ref="E25:F25"/>
    <mergeCell ref="H25:I25"/>
    <mergeCell ref="E26:F26"/>
    <mergeCell ref="H26:I26"/>
    <mergeCell ref="C17:D17"/>
    <mergeCell ref="E17:F17"/>
    <mergeCell ref="H17:I17"/>
    <mergeCell ref="C18:D18"/>
    <mergeCell ref="E18:F18"/>
    <mergeCell ref="H18:I18"/>
    <mergeCell ref="B14:B36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21:D21"/>
    <mergeCell ref="E21:F21"/>
    <mergeCell ref="H21:I21"/>
    <mergeCell ref="C22:D22"/>
    <mergeCell ref="E22:F22"/>
    <mergeCell ref="H22:I22"/>
    <mergeCell ref="C19:D19"/>
    <mergeCell ref="E19:F19"/>
    <mergeCell ref="B8:B13"/>
    <mergeCell ref="C8:D8"/>
    <mergeCell ref="C9:D9"/>
    <mergeCell ref="C10:D10"/>
    <mergeCell ref="C11:D11"/>
    <mergeCell ref="C12:D12"/>
    <mergeCell ref="B4:C4"/>
    <mergeCell ref="D4:F4"/>
    <mergeCell ref="H4:J4"/>
    <mergeCell ref="B6:D7"/>
    <mergeCell ref="E6:G6"/>
    <mergeCell ref="H6:J6"/>
  </mergeCells>
  <phoneticPr fontId="2"/>
  <pageMargins left="0.7" right="0.2" top="0.52" bottom="0.35" header="0.27" footer="0.2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「収入･経費」（個人向）</vt:lpstr>
      <vt:lpstr>記入例（個人向）</vt:lpstr>
      <vt:lpstr>「収入･経費」（法人向）</vt:lpstr>
      <vt:lpstr>記入例（法人向）</vt:lpstr>
      <vt:lpstr>'「収入･経費」（個人向）'!Print_Area</vt:lpstr>
      <vt:lpstr>'「収入･経費」（法人向）'!Print_Area</vt:lpstr>
      <vt:lpstr>'記入例（個人向）'!Print_Area</vt:lpstr>
      <vt:lpstr>'記入例（法人向）'!Print_Area</vt:lpstr>
    </vt:vector>
  </TitlesOfParts>
  <Company>山口市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松永 浩作</cp:lastModifiedBy>
  <cp:lastPrinted>2025-03-30T07:49:22Z</cp:lastPrinted>
  <dcterms:created xsi:type="dcterms:W3CDTF">2011-02-01T06:59:45Z</dcterms:created>
  <dcterms:modified xsi:type="dcterms:W3CDTF">2025-07-08T08:43:39Z</dcterms:modified>
</cp:coreProperties>
</file>